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21" sheetId="2" r:id="rId1"/>
  </sheets>
  <definedNames>
    <definedName name="ID_120655894" localSheetId="0">'0503721'!$C$7</definedName>
    <definedName name="ID_120655895" localSheetId="0">'0503721'!$C$174</definedName>
    <definedName name="ID_120655896" localSheetId="0">'0503721'!$C$6</definedName>
    <definedName name="ID_120655897" localSheetId="0">'0503721'!$H$8</definedName>
    <definedName name="ID_120655899" localSheetId="0">'0503721'!$C$170</definedName>
    <definedName name="ID_120655900" localSheetId="0">'0503721'!$H$174</definedName>
    <definedName name="ID_120655902" localSheetId="0">'0503721'!$C$172</definedName>
    <definedName name="ID_120655903" localSheetId="0">'0503721'!$G$172</definedName>
    <definedName name="ID_120655904" localSheetId="0">'0503721'!$C$8</definedName>
    <definedName name="ID_120655908" localSheetId="0">'0503721'!$F$174</definedName>
    <definedName name="ID_125816462" localSheetId="0">'0503721'!$E$158</definedName>
    <definedName name="ID_125816463" localSheetId="0">'0503721'!$E$161</definedName>
    <definedName name="ID_125816464" localSheetId="0">'0503721'!$E$114</definedName>
    <definedName name="ID_125816465" localSheetId="0">'0503721'!$E$117</definedName>
    <definedName name="ID_125816467" localSheetId="0">'0503721'!$D$159</definedName>
    <definedName name="ID_125816468" localSheetId="0">'0503721'!$D$162</definedName>
    <definedName name="ID_125816469" localSheetId="0">'0503721'!$C$101</definedName>
    <definedName name="ID_125816470" localSheetId="0">'0503721'!$C$111</definedName>
    <definedName name="ID_125816472" localSheetId="0">'0503721'!$C$100</definedName>
    <definedName name="ID_125816473" localSheetId="0">'0503721'!$G$157</definedName>
    <definedName name="ID_125816474" localSheetId="0">'0503721'!$H$113</definedName>
    <definedName name="ID_125816475" localSheetId="0">'0503721'!$D$129</definedName>
    <definedName name="ID_125816476" localSheetId="0">'0503721'!$C$105</definedName>
    <definedName name="ID_125816477" localSheetId="0">'0503721'!$F$160</definedName>
    <definedName name="ID_125816479" localSheetId="0">'0503721'!$D$130</definedName>
    <definedName name="ID_125816481" localSheetId="0">'0503721'!$E$105</definedName>
    <definedName name="ID_125816482" localSheetId="0">'0503721'!$F$105</definedName>
    <definedName name="ID_125816483" localSheetId="0">'0503721'!$F$112</definedName>
    <definedName name="ID_125816484" localSheetId="0">'0503721'!$E$21</definedName>
    <definedName name="ID_125816485" localSheetId="0">'0503721'!$G$21</definedName>
    <definedName name="ID_125816486" localSheetId="0">'0503721'!$E$28</definedName>
    <definedName name="ID_125816487" localSheetId="0">'0503721'!$E$100</definedName>
    <definedName name="ID_125816488" localSheetId="0">'0503721'!$F$100</definedName>
    <definedName name="ID_125816489" localSheetId="0">'0503721'!$E$103</definedName>
    <definedName name="ID_125816490" localSheetId="0">'0503721'!$C$140</definedName>
    <definedName name="ID_125816491" localSheetId="0">'0503721'!$D$25</definedName>
    <definedName name="ID_125816495" localSheetId="0">'0503721'!$C$146</definedName>
    <definedName name="ID_125816496" localSheetId="0">'0503721'!$G$129</definedName>
    <definedName name="ID_125816497" localSheetId="0">'0503721'!$H$129</definedName>
    <definedName name="ID_125816500" localSheetId="0">'0503721'!$E$130</definedName>
    <definedName name="ID_125816501" localSheetId="0">'0503721'!$E$134</definedName>
    <definedName name="ID_125816502" localSheetId="0">'0503721'!$H$134</definedName>
    <definedName name="ID_125816503" localSheetId="0">'0503721'!$F$64</definedName>
    <definedName name="ID_125816504" localSheetId="0">'0503721'!$H$64</definedName>
    <definedName name="ID_125816508" localSheetId="0">'0503721'!$H$44</definedName>
    <definedName name="ID_125816512" localSheetId="0">'0503721'!$D$67</definedName>
    <definedName name="ID_125816514" localSheetId="0">'0503721'!$F$146</definedName>
    <definedName name="ID_125816517" localSheetId="0">'0503721'!$F$135</definedName>
    <definedName name="ID_125816519" localSheetId="0">'0503721'!$E$76</definedName>
    <definedName name="ID_125816520" localSheetId="0">'0503721'!$F$80</definedName>
    <definedName name="ID_125816521" localSheetId="0">'0503721'!$H$135</definedName>
    <definedName name="ID_125816522" localSheetId="0">'0503721'!$F$141</definedName>
    <definedName name="ID_125816523" localSheetId="0">'0503721'!$H$144</definedName>
    <definedName name="ID_125816524" localSheetId="0">'0503721'!$E$147</definedName>
    <definedName name="ID_125816526" localSheetId="0">'0503721'!$C$73</definedName>
    <definedName name="ID_125816527" localSheetId="0">'0503721'!$D$73</definedName>
    <definedName name="ID_125816528" localSheetId="0">'0503721'!$C$80</definedName>
    <definedName name="ID_125816532" localSheetId="0">'0503721'!$E$52</definedName>
    <definedName name="ID_125816533" localSheetId="0">'0503721'!$F$53</definedName>
    <definedName name="ID_125816534" localSheetId="0">'0503721'!$G$145</definedName>
    <definedName name="ID_125816535" localSheetId="0">'0503721'!$H$91</definedName>
    <definedName name="ID_125816536" localSheetId="0">'0503721'!$H$92</definedName>
    <definedName name="ID_125816537" localSheetId="0">'0503721'!$G$93</definedName>
    <definedName name="ID_125816539" localSheetId="0">'0503721'!$F$161</definedName>
    <definedName name="ID_125816540" localSheetId="0">'0503721'!$G$161</definedName>
    <definedName name="ID_125816541" localSheetId="0">'0503721'!$G$117</definedName>
    <definedName name="ID_125816542" localSheetId="0">'0503721'!$D$57</definedName>
    <definedName name="ID_125816546" localSheetId="0">'0503721'!$C$156</definedName>
    <definedName name="ID_125816547" localSheetId="0">'0503721'!$D$104</definedName>
    <definedName name="ID_125816548" localSheetId="0">'0503721'!$G$156</definedName>
    <definedName name="ID_125816549" localSheetId="0">'0503721'!$C$99</definedName>
    <definedName name="ID_125816550" localSheetId="0">'0503721'!$D$99</definedName>
    <definedName name="ID_125816551" localSheetId="0">'0503721'!$C$129</definedName>
    <definedName name="ID_125816552" localSheetId="0">'0503721'!$C$102</definedName>
    <definedName name="ID_125816553" localSheetId="0">'0503721'!$C$34</definedName>
    <definedName name="ID_125816554" localSheetId="0">'0503721'!$C$112</definedName>
    <definedName name="ID_125816555" localSheetId="0">'0503721'!$H$99</definedName>
    <definedName name="ID_125816556" localSheetId="0">'0503721'!$C$130</definedName>
    <definedName name="ID_125816557" localSheetId="0">'0503721'!$H$21</definedName>
    <definedName name="ID_125816558" localSheetId="0">'0503721'!$C$108</definedName>
    <definedName name="ID_125816559" localSheetId="0">'0503721'!$D$143</definedName>
    <definedName name="ID_125816566" localSheetId="0">'0503721'!$E$143</definedName>
    <definedName name="ID_125816567" localSheetId="0">'0503721'!$F$44</definedName>
    <definedName name="ID_125816569" localSheetId="0">'0503721'!$F$67</definedName>
    <definedName name="ID_125816572" localSheetId="0">'0503721'!$E$135</definedName>
    <definedName name="ID_125816576" localSheetId="0">'0503721'!$D$44</definedName>
    <definedName name="ID_125816577" localSheetId="0">'0503721'!$E$95</definedName>
    <definedName name="ID_125816578" localSheetId="0">'0503721'!$G$80</definedName>
    <definedName name="ID_125816579" localSheetId="0">'0503721'!$G$135</definedName>
    <definedName name="ID_125816580" localSheetId="0">'0503721'!$E$141</definedName>
    <definedName name="ID_125816583" localSheetId="0">'0503721'!$D$76</definedName>
    <definedName name="ID_125816585" localSheetId="0">'0503721'!$C$148</definedName>
    <definedName name="ID_125816593" localSheetId="0">'0503721'!$E$145</definedName>
    <definedName name="ID_125816594" localSheetId="0">'0503721'!$E$148</definedName>
    <definedName name="ID_125816595" localSheetId="0">'0503721'!$H$94</definedName>
    <definedName name="ID_125816596" localSheetId="0">'0503721'!$H$101</definedName>
    <definedName name="ID_125816597" localSheetId="0">'0503721'!$F$155</definedName>
    <definedName name="ID_125816598" localSheetId="0">'0503721'!$F$111</definedName>
    <definedName name="ID_125816599" localSheetId="0">'0503721'!$H$114</definedName>
    <definedName name="ID_125816602" localSheetId="0">'0503721'!$E$159</definedName>
    <definedName name="ID_125816603" localSheetId="0">'0503721'!$F$159</definedName>
    <definedName name="ID_125816604" localSheetId="0">'0503721'!$D$102</definedName>
    <definedName name="ID_125816605" localSheetId="0">'0503721'!$G$160</definedName>
    <definedName name="ID_125816607" localSheetId="0">'0503721'!$E$96</definedName>
    <definedName name="ID_125816608" localSheetId="0">'0503721'!$H$96</definedName>
    <definedName name="ID_125816609" localSheetId="0">'0503721'!$D$34</definedName>
    <definedName name="ID_125816610" localSheetId="0">'0503721'!$D$17</definedName>
    <definedName name="ID_125816611" localSheetId="0">'0503721'!$E$17</definedName>
    <definedName name="ID_125816612" localSheetId="0">'0503721'!$H$105</definedName>
    <definedName name="ID_125816613" localSheetId="0">'0503721'!$F$28</definedName>
    <definedName name="ID_125816618" localSheetId="0">'0503721'!$F$70</definedName>
    <definedName name="ID_125816620" localSheetId="0">'0503721'!$D$113</definedName>
    <definedName name="ID_125816623" localSheetId="0">'0503721'!$E$64</definedName>
    <definedName name="ID_125816624" localSheetId="0">'0503721'!$F$130</definedName>
    <definedName name="ID_125816625" localSheetId="0">'0503721'!$G$134</definedName>
    <definedName name="ID_125816626" localSheetId="0">'0503721'!$F$140</definedName>
    <definedName name="ID_125816632" localSheetId="0">'0503721'!$D$136</definedName>
    <definedName name="ID_125816633" localSheetId="0">'0503721'!$D$147</definedName>
    <definedName name="ID_125816806" localSheetId="0">'0503721'!$H$143</definedName>
    <definedName name="ID_125816809" localSheetId="0">'0503721'!$E$146</definedName>
    <definedName name="ID_125816859" localSheetId="0">'0503721'!$E$44</definedName>
    <definedName name="ID_125816909" localSheetId="0">'0503721'!$G$44</definedName>
    <definedName name="ID_125817038" localSheetId="0">'0503721'!$G$67</definedName>
    <definedName name="ID_125817086" localSheetId="0">'0503721'!$G$146</definedName>
    <definedName name="ID_125817153" localSheetId="0">'0503721'!$H$73</definedName>
    <definedName name="ID_125817159" localSheetId="0">'0503721'!$E$144</definedName>
    <definedName name="ID_125817160" localSheetId="0">'0503721'!$G$144</definedName>
    <definedName name="ID_125817163" localSheetId="0">'0503721'!$D$70</definedName>
    <definedName name="ID_125817166" localSheetId="0">'0503721'!$H$147</definedName>
    <definedName name="ID_125817167" localSheetId="0">'0503721'!$C$141</definedName>
    <definedName name="ID_125817170" localSheetId="0">'0503721'!$E$136</definedName>
    <definedName name="ID_125817173" localSheetId="0">'0503721'!$G$52</definedName>
    <definedName name="ID_125817174" localSheetId="0">'0503721'!$H$142</definedName>
    <definedName name="ID_125817175" localSheetId="0">'0503721'!$F$145</definedName>
    <definedName name="ID_125817176" localSheetId="0">'0503721'!$H$145</definedName>
    <definedName name="ID_125817177" localSheetId="0">'0503721'!$E$163</definedName>
    <definedName name="ID_125817178" localSheetId="0">'0503721'!$F$91</definedName>
    <definedName name="ID_125817179" localSheetId="0">'0503721'!$G$91</definedName>
    <definedName name="ID_125817180" localSheetId="0">'0503721'!$F$92</definedName>
    <definedName name="ID_125817181" localSheetId="0">'0503721'!$G$92</definedName>
    <definedName name="ID_125817183" localSheetId="0">'0503721'!$D$157</definedName>
    <definedName name="ID_125817184" localSheetId="0">'0503721'!$G$148</definedName>
    <definedName name="ID_125817189" localSheetId="0">'0503721'!$H$155</definedName>
    <definedName name="ID_125817190" localSheetId="0">'0503721'!$F$117</definedName>
    <definedName name="ID_125817191" localSheetId="0">'0503721'!$C$57</definedName>
    <definedName name="ID_125817194" localSheetId="0">'0503721'!$D$158</definedName>
    <definedName name="ID_125817195" localSheetId="0">'0503721'!$C$159</definedName>
    <definedName name="ID_125817196" localSheetId="0">'0503721'!$C$98</definedName>
    <definedName name="ID_125817197" localSheetId="0">'0503721'!$D$98</definedName>
    <definedName name="ID_125817198" localSheetId="0">'0503721'!$F$57</definedName>
    <definedName name="ID_125817199" localSheetId="0">'0503721'!$F$108</definedName>
    <definedName name="ID_125817200" localSheetId="0">'0503721'!$E$113</definedName>
    <definedName name="ID_125817201" localSheetId="0">'0503721'!$F$113</definedName>
    <definedName name="ID_125817202" localSheetId="0">'0503721'!$F$157</definedName>
    <definedName name="ID_125817203" localSheetId="0">'0503721'!$D$96</definedName>
    <definedName name="ID_125817205" localSheetId="0">'0503721'!$G$96</definedName>
    <definedName name="ID_125817206" localSheetId="0">'0503721'!$E$99</definedName>
    <definedName name="ID_125817207" localSheetId="0">'0503721'!$F$17</definedName>
    <definedName name="ID_125817208" localSheetId="0">'0503721'!$H$18</definedName>
    <definedName name="ID_125817209" localSheetId="0">'0503721'!$E$97</definedName>
    <definedName name="ID_125817211" localSheetId="0">'0503721'!$G$97</definedName>
    <definedName name="ID_125817212" localSheetId="0">'0503721'!$G$100</definedName>
    <definedName name="ID_125817213" localSheetId="0">'0503721'!$G$103</definedName>
    <definedName name="ID_125817215" localSheetId="0">'0503721'!$H$34</definedName>
    <definedName name="ID_125817219" localSheetId="0">'0503721'!$H$140</definedName>
    <definedName name="ID_125817222" localSheetId="0">'0503721'!$G$143</definedName>
    <definedName name="ID_125817224" localSheetId="0">'0503721'!$G$76</definedName>
    <definedName name="ID_125817225" localSheetId="0">'0503721'!$H$141</definedName>
    <definedName name="ID_125817228" localSheetId="0">'0503721'!$D$135</definedName>
    <definedName name="ID_125817229" localSheetId="0">'0503721'!$C$142</definedName>
    <definedName name="ID_125817230" localSheetId="0">'0503721'!$D$142</definedName>
    <definedName name="ID_125817231" localSheetId="0">'0503721'!$D$148</definedName>
    <definedName name="ID_125817239" localSheetId="0">'0503721'!$C$91</definedName>
    <definedName name="ID_125817240" localSheetId="0">'0503721'!$D$91</definedName>
    <definedName name="ID_125817241" localSheetId="0">'0503721'!$C$92</definedName>
    <definedName name="ID_125817242" localSheetId="0">'0503721'!$H$53</definedName>
    <definedName name="ID_125817245" localSheetId="0">'0503721'!$F$142</definedName>
    <definedName name="ID_125817246" localSheetId="0">'0503721'!$G$142</definedName>
    <definedName name="ID_125817247" localSheetId="0">'0503721'!$H$160</definedName>
    <definedName name="ID_125817248" localSheetId="0">'0503721'!$F$93</definedName>
    <definedName name="ID_125817249" localSheetId="0">'0503721'!$C$47</definedName>
    <definedName name="ID_125817250" localSheetId="0">'0503721'!$C$160</definedName>
    <definedName name="ID_125817251" localSheetId="0">'0503721'!$E$154</definedName>
    <definedName name="ID_125817252" localSheetId="0">'0503721'!$G$154</definedName>
    <definedName name="ID_125817253" localSheetId="0">'0503721'!$G$101</definedName>
    <definedName name="ID_125817254" localSheetId="0">'0503721'!$G$104</definedName>
    <definedName name="ID_125817256" localSheetId="0">'0503721'!$E$111</definedName>
    <definedName name="ID_125817257" localSheetId="0">'0503721'!$G$111</definedName>
    <definedName name="ID_125817260" localSheetId="0">'0503721'!$E$57</definedName>
    <definedName name="ID_125817261" localSheetId="0">'0503721'!$D$95</definedName>
    <definedName name="ID_125817262" localSheetId="0">'0503721'!$D$114</definedName>
    <definedName name="ID_125817263" localSheetId="0">'0503721'!$G$57</definedName>
    <definedName name="ID_125817264" localSheetId="0">'0503721'!$H$57</definedName>
    <definedName name="ID_125817265" localSheetId="0">'0503721'!$D$97</definedName>
    <definedName name="ID_125817266" localSheetId="0">'0503721'!$G$108</definedName>
    <definedName name="ID_125817267" localSheetId="0">'0503721'!$H$108</definedName>
    <definedName name="ID_125817268" localSheetId="0">'0503721'!$H$156</definedName>
    <definedName name="ID_125817269" localSheetId="0">'0503721'!$G$113</definedName>
    <definedName name="ID_125817270" localSheetId="0">'0503721'!$H$157</definedName>
    <definedName name="ID_125817271" localSheetId="0">'0503721'!$E$160</definedName>
    <definedName name="ID_125817274" localSheetId="0">'0503721'!$E$102</definedName>
    <definedName name="ID_125817275" localSheetId="0">'0503721'!$F$25</definedName>
    <definedName name="ID_125817276" localSheetId="0">'0503721'!$H$25</definedName>
    <definedName name="ID_125817277" localSheetId="0">'0503721'!$G$28</definedName>
    <definedName name="ID_125817278" localSheetId="0">'0503721'!$H$28</definedName>
    <definedName name="ID_125817280" localSheetId="0">'0503721'!$H$97</definedName>
    <definedName name="ID_125817281" localSheetId="0">'0503721'!$C$28</definedName>
    <definedName name="ID_125817282" localSheetId="0">'0503721'!$D$28</definedName>
    <definedName name="ID_125817286" localSheetId="0">'0503721'!$G$70</definedName>
    <definedName name="ID_125817289" localSheetId="0">'0503721'!$C$103</definedName>
    <definedName name="ID_125817290" localSheetId="0">'0503721'!$D$103</definedName>
    <definedName name="ID_125817291" localSheetId="0">'0503721'!$C$143</definedName>
    <definedName name="ID_125817293" localSheetId="0">'0503721'!$E$34</definedName>
    <definedName name="ID_125817295" localSheetId="0">'0503721'!$G$130</definedName>
    <definedName name="ID_125817298" localSheetId="0">'0503721'!$G$64</definedName>
    <definedName name="ID_125817300" localSheetId="0">'0503721'!$D$64</definedName>
    <definedName name="ID_125817301" localSheetId="0">'0503721'!$C$144</definedName>
    <definedName name="ID_125817302" localSheetId="0">'0503721'!$D$144</definedName>
    <definedName name="ID_125817308" localSheetId="0">'0503721'!$F$95</definedName>
    <definedName name="ID_125817309" localSheetId="0">'0503721'!$F$73</definedName>
    <definedName name="ID_125817310" localSheetId="0">'0503721'!$F$144</definedName>
    <definedName name="ID_125817311" localSheetId="0">'0503721'!$G$98</definedName>
    <definedName name="ID_125817312" localSheetId="0">'0503721'!$C$76</definedName>
    <definedName name="ID_125817494" localSheetId="0">'0503721'!$G$47</definedName>
    <definedName name="ID_125817495" localSheetId="0">'0503721'!$H$47</definedName>
    <definedName name="ID_125817504" localSheetId="0">'0503721'!$G$53</definedName>
    <definedName name="ID_125817509" localSheetId="0">'0503721'!$E$142</definedName>
    <definedName name="ID_125817510" localSheetId="0">'0503721'!$D$163</definedName>
    <definedName name="ID_125817511" localSheetId="0">'0503721'!$F$47</definedName>
    <definedName name="ID_125817558" localSheetId="0">'0503721'!$E$101</definedName>
    <definedName name="ID_125817665" localSheetId="0">'0503721'!$C$53</definedName>
    <definedName name="ID_125817678" localSheetId="0">'0503721'!$D$53</definedName>
    <definedName name="ID_125817680" localSheetId="0">'0503721'!$G$158</definedName>
    <definedName name="ID_125817681" localSheetId="0">'0503721'!$H$161</definedName>
    <definedName name="ID_125817682" localSheetId="0">'0503721'!$F$114</definedName>
    <definedName name="ID_125817683" localSheetId="0">'0503721'!$H$117</definedName>
    <definedName name="ID_125817684" localSheetId="0">'0503721'!$D$94</definedName>
    <definedName name="ID_125817686" localSheetId="0">'0503721'!$D$155</definedName>
    <definedName name="ID_125817687" localSheetId="0">'0503721'!$C$158</definedName>
    <definedName name="ID_125817688" localSheetId="0">'0503721'!$C$161</definedName>
    <definedName name="ID_125817689" localSheetId="0">'0503721'!$D$156</definedName>
    <definedName name="ID_125817690" localSheetId="0">'0503721'!$C$162</definedName>
    <definedName name="ID_125817691" localSheetId="0">'0503721'!$E$156</definedName>
    <definedName name="ID_125817692" localSheetId="0">'0503721'!$F$156</definedName>
    <definedName name="ID_125817693" localSheetId="0">'0503721'!$D$101</definedName>
    <definedName name="ID_125817694" localSheetId="0">'0503721'!$C$104</definedName>
    <definedName name="ID_125817695" localSheetId="0">'0503721'!$D$111</definedName>
    <definedName name="ID_125817696" localSheetId="0">'0503721'!$H$103</definedName>
    <definedName name="ID_125817697" localSheetId="0">'0503721'!$D$117</definedName>
    <definedName name="ID_125817699" localSheetId="0">'0503721'!$H$17</definedName>
    <definedName name="ID_125817700" localSheetId="0">'0503721'!$F$18</definedName>
    <definedName name="ID_125817701" localSheetId="0">'0503721'!$F$102</definedName>
    <definedName name="ID_125817702" localSheetId="0">'0503721'!$H$102</definedName>
    <definedName name="ID_125817703" localSheetId="0">'0503721'!$G$105</definedName>
    <definedName name="ID_125817704" localSheetId="0">'0503721'!$G$112</definedName>
    <definedName name="ID_125817705" localSheetId="0">'0503721'!$F$97</definedName>
    <definedName name="ID_125817706" localSheetId="0">'0503721'!$F$21</definedName>
    <definedName name="ID_125817707" localSheetId="0">'0503721'!$E$25</definedName>
    <definedName name="ID_125817708" localSheetId="0">'0503721'!$G$25</definedName>
    <definedName name="ID_125817709" localSheetId="0">'0503721'!$C$18</definedName>
    <definedName name="ID_125817712" localSheetId="0">'0503721'!$C$134</definedName>
    <definedName name="ID_125817713" localSheetId="0">'0503721'!$D$134</definedName>
    <definedName name="ID_125817714" localSheetId="0">'0503721'!$F$129</definedName>
    <definedName name="ID_125817715" localSheetId="0">'0503721'!$D$100</definedName>
    <definedName name="ID_125817719" localSheetId="0">'0503721'!$E$129</definedName>
    <definedName name="ID_125817721" localSheetId="0">'0503721'!$F$34</definedName>
    <definedName name="ID_125817727" localSheetId="0">'0503721'!$H$67</definedName>
    <definedName name="ID_125817731" localSheetId="0">'0503721'!$C$44</definedName>
    <definedName name="ID_125817733" localSheetId="0">'0503721'!$G$73</definedName>
    <definedName name="ID_125817734" localSheetId="0">'0503721'!$H$76</definedName>
    <definedName name="ID_125817735" localSheetId="0">'0503721'!$E$80</definedName>
    <definedName name="ID_125817736" localSheetId="0">'0503721'!$C$70</definedName>
    <definedName name="ID_125817737" localSheetId="0">'0503721'!$F$147</definedName>
    <definedName name="ID_125817738" localSheetId="0">'0503721'!$F$98</definedName>
    <definedName name="ID_125817739" localSheetId="0">'0503721'!$H$98</definedName>
    <definedName name="ID_125817747" localSheetId="0">'0503721'!$F$136</definedName>
    <definedName name="ID_125817748" localSheetId="0">'0503721'!$G$136</definedName>
    <definedName name="ID_125817749" localSheetId="0">'0503721'!$H$136</definedName>
    <definedName name="ID_125817751" localSheetId="0">'0503721'!$D$93</definedName>
    <definedName name="ID_125817752" localSheetId="0">'0503721'!$E$93</definedName>
    <definedName name="ID_125817754" localSheetId="0">'0503721'!$C$52</definedName>
    <definedName name="ID_125817755" localSheetId="0">'0503721'!$D$52</definedName>
    <definedName name="ID_125817756" localSheetId="0">'0503721'!$E$47</definedName>
    <definedName name="ID_125817759" localSheetId="0">'0503721'!$C$157</definedName>
    <definedName name="ID_125817760" localSheetId="0">'0503721'!$C$163</definedName>
    <definedName name="ID_125817761" localSheetId="0">'0503721'!$F$154</definedName>
    <definedName name="ID_125817762" localSheetId="0">'0503721'!$E$94</definedName>
    <definedName name="ID_125817763" localSheetId="0">'0503721'!$F$94</definedName>
    <definedName name="ID_125817764" localSheetId="0">'0503721'!$F$101</definedName>
    <definedName name="ID_125817765" localSheetId="0">'0503721'!$E$155</definedName>
    <definedName name="ID_125817766" localSheetId="0">'0503721'!$G$155</definedName>
    <definedName name="ID_125817767" localSheetId="0">'0503721'!$C$154</definedName>
    <definedName name="ID_125817769" localSheetId="0">'0503721'!$H$111</definedName>
    <definedName name="ID_125817770" localSheetId="0">'0503721'!$G$114</definedName>
    <definedName name="ID_125817772" localSheetId="0">'0503721'!$C$94</definedName>
    <definedName name="ID_125817773" localSheetId="0">'0503721'!$D$154</definedName>
    <definedName name="ID_125817774" localSheetId="0">'0503721'!$C$155</definedName>
    <definedName name="ID_125817775" localSheetId="0">'0503721'!$D$161</definedName>
    <definedName name="ID_125817776" localSheetId="0">'0503721'!$C$117</definedName>
    <definedName name="ID_125817777" localSheetId="0">'0503721'!$G$159</definedName>
    <definedName name="ID_125817778" localSheetId="0">'0503721'!$H$159</definedName>
    <definedName name="ID_125817779" localSheetId="0">'0503721'!$E$162</definedName>
    <definedName name="ID_125817780" localSheetId="0">'0503721'!$F$162</definedName>
    <definedName name="ID_125817781" localSheetId="0">'0503721'!$E$157</definedName>
    <definedName name="ID_125817782" localSheetId="0">'0503721'!$F$96</definedName>
    <definedName name="ID_125817783" localSheetId="0">'0503721'!$G$99</definedName>
    <definedName name="ID_125817784" localSheetId="0">'0503721'!$G$18</definedName>
    <definedName name="ID_125817785" localSheetId="0">'0503721'!$E$112</definedName>
    <definedName name="ID_125817786" localSheetId="0">'0503721'!$H$70</definedName>
    <definedName name="ID_125817787" localSheetId="0">'0503721'!$E$73</definedName>
    <definedName name="ID_125817788" localSheetId="0">'0503721'!$C$21</definedName>
    <definedName name="ID_125817789" localSheetId="0">'0503721'!$D$21</definedName>
    <definedName name="ID_125817791" localSheetId="0">'0503721'!$D$146</definedName>
    <definedName name="ID_125817794" localSheetId="0">'0503721'!$H$130</definedName>
    <definedName name="ID_125817795" localSheetId="0">'0503721'!$C$136</definedName>
    <definedName name="ID_125817803" localSheetId="0">'0503721'!$C$64</definedName>
    <definedName name="ID_125817805" localSheetId="0">'0503721'!$F$143</definedName>
    <definedName name="ID_125817808" localSheetId="0">'0503721'!$C$67</definedName>
    <definedName name="ID_125817810" localSheetId="0">'0503721'!$E$67</definedName>
    <definedName name="ID_125817812" localSheetId="0">'0503721'!$G$141</definedName>
    <definedName name="ID_125817813" localSheetId="0">'0503721'!$G$147</definedName>
    <definedName name="ID_125817814" localSheetId="0">'0503721'!$G$95</definedName>
    <definedName name="ID_125817815" localSheetId="0">'0503721'!$E$98</definedName>
    <definedName name="ID_125817818" localSheetId="0">'0503721'!$D$80</definedName>
    <definedName name="ID_125817820" localSheetId="0">'0503721'!$D$141</definedName>
    <definedName name="ID_125817821" localSheetId="0">'0503721'!$C$145</definedName>
    <definedName name="ID_125817829" localSheetId="0">'0503721'!$D$92</definedName>
    <definedName name="ID_125817830" localSheetId="0">'0503721'!$F$52</definedName>
    <definedName name="ID_125817831" localSheetId="0">'0503721'!$E$53</definedName>
    <definedName name="ID_125817832" localSheetId="0">'0503721'!$G$163</definedName>
    <definedName name="ID_125817833" localSheetId="0">'0503721'!$C$93</definedName>
    <definedName name="ID_125817834" localSheetId="0">'0503721'!$E$91</definedName>
    <definedName name="ID_125817836" localSheetId="0">'0503721'!$H$148</definedName>
    <definedName name="ID_125817837" localSheetId="0">'0503721'!$H$93</definedName>
    <definedName name="ID_125817838" localSheetId="0">'0503721'!$G$94</definedName>
    <definedName name="ID_125817839" localSheetId="0">'0503721'!$F$104</definedName>
    <definedName name="ID_125817844" localSheetId="0">'0503721'!$F$158</definedName>
    <definedName name="ID_125817845" localSheetId="0">'0503721'!$H$158</definedName>
    <definedName name="ID_125817847" localSheetId="0">'0503721'!$C$95</definedName>
    <definedName name="ID_125817848" localSheetId="0">'0503721'!$C$114</definedName>
    <definedName name="ID_125817849" localSheetId="0">'0503721'!$E$108</definedName>
    <definedName name="ID_125817850" localSheetId="0">'0503721'!$G$162</definedName>
    <definedName name="ID_125817851" localSheetId="0">'0503721'!$H$162</definedName>
    <definedName name="ID_125817852" localSheetId="0">'0503721'!$C$97</definedName>
    <definedName name="ID_125817853" localSheetId="0">'0503721'!$C$96</definedName>
    <definedName name="ID_125817854" localSheetId="0">'0503721'!$D$105</definedName>
    <definedName name="ID_125817857" localSheetId="0">'0503721'!$D$112</definedName>
    <definedName name="ID_125817858" localSheetId="0">'0503721'!$F$99</definedName>
    <definedName name="ID_125817860" localSheetId="0">'0503721'!$C$17</definedName>
    <definedName name="ID_125817861" localSheetId="0">'0503721'!$G$17</definedName>
    <definedName name="ID_125817862" localSheetId="0">'0503721'!$E$18</definedName>
    <definedName name="ID_125817863" localSheetId="0">'0503721'!$G$102</definedName>
    <definedName name="ID_125817864" localSheetId="0">'0503721'!$H$112</definedName>
    <definedName name="ID_125817865" localSheetId="0">'0503721'!$D$18</definedName>
    <definedName name="ID_125817868" localSheetId="0">'0503721'!$E$70</definedName>
    <definedName name="ID_125817869" localSheetId="0">'0503721'!$H$100</definedName>
    <definedName name="ID_125817870" localSheetId="0">'0503721'!$F$103</definedName>
    <definedName name="ID_125817871" localSheetId="0">'0503721'!$C$25</definedName>
    <definedName name="ID_125817875" localSheetId="0">'0503721'!$D$108</definedName>
    <definedName name="ID_125817876" localSheetId="0">'0503721'!$C$113</definedName>
    <definedName name="ID_125817877" localSheetId="0">'0503721'!$D$140</definedName>
    <definedName name="ID_125817878" localSheetId="0">'0503721'!$G$34</definedName>
    <definedName name="ID_125817881" localSheetId="0">'0503721'!$F$134</definedName>
    <definedName name="ID_125817882" localSheetId="0">'0503721'!$E$140</definedName>
    <definedName name="ID_125817883" localSheetId="0">'0503721'!$G$140</definedName>
    <definedName name="ID_125817884" localSheetId="0">'0503721'!$C$147</definedName>
    <definedName name="ID_125817889" localSheetId="0">'0503721'!$H$146</definedName>
    <definedName name="ID_125817891" localSheetId="0">'0503721'!$F$76</definedName>
    <definedName name="ID_125817892" localSheetId="0">'0503721'!$H$80</definedName>
    <definedName name="ID_125817893" localSheetId="0">'0503721'!$H$95</definedName>
    <definedName name="ID_125817894" localSheetId="0">'0503721'!$C$135</definedName>
    <definedName name="ID_125817895" localSheetId="0">'0503721'!$D$145</definedName>
    <definedName name="ID_125817902" localSheetId="0">'0503721'!$H$52</definedName>
    <definedName name="ID_125817903" localSheetId="0">'0503721'!$F$163</definedName>
    <definedName name="ID_125817904" localSheetId="0">'0503721'!$E$92</definedName>
    <definedName name="ID_125817905" localSheetId="0">'0503721'!$D$47</definedName>
    <definedName name="ID_125817906" localSheetId="0">'0503721'!$H$163</definedName>
    <definedName name="ID_125817907" localSheetId="0">'0503721'!$D$160</definedName>
    <definedName name="ID_125817908" localSheetId="0">'0503721'!$F$148</definedName>
    <definedName name="ID_125817909" localSheetId="0">'0503721'!$H$154</definedName>
    <definedName name="ID_125817910" localSheetId="0">'0503721'!$E$104</definedName>
    <definedName name="ID_125817911" localSheetId="0">'0503721'!$H$104</definedName>
    <definedName name="ID_125819842" localSheetId="0">'0503721'!$H$6</definedName>
    <definedName name="ID_13173929249" localSheetId="0">'0503721'!$D$31</definedName>
    <definedName name="ID_13173929250" localSheetId="0">'0503721'!$B$31</definedName>
    <definedName name="ID_13173929256" localSheetId="0">'0503721'!$E$31</definedName>
    <definedName name="ID_13173929257" localSheetId="0">'0503721'!$F$31</definedName>
    <definedName name="ID_13173929259" localSheetId="0">'0503721'!$G$31</definedName>
    <definedName name="ID_13173929260" localSheetId="0">'0503721'!$H$31</definedName>
    <definedName name="ID_13173929261" localSheetId="0">'0503721'!$C$31</definedName>
    <definedName name="ID_13173929266" localSheetId="0">'0503721'!$E$88</definedName>
    <definedName name="ID_13173929267" localSheetId="0">'0503721'!$F$88</definedName>
    <definedName name="ID_13173929268" localSheetId="0">'0503721'!$G$88</definedName>
    <definedName name="ID_13173929269" localSheetId="0">'0503721'!$H$88</definedName>
    <definedName name="ID_13173929270" localSheetId="0">'0503721'!$C$88</definedName>
    <definedName name="ID_13173929271" localSheetId="0">'0503721'!$D$88</definedName>
    <definedName name="ID_13173929272" localSheetId="0">'0503721'!$B$88</definedName>
    <definedName name="ID_13173929273" localSheetId="0">'0503721'!$E$123</definedName>
    <definedName name="ID_13173929274" localSheetId="0">'0503721'!$F$123</definedName>
    <definedName name="ID_13173929275" localSheetId="0">'0503721'!$G$123</definedName>
    <definedName name="ID_13173929276" localSheetId="0">'0503721'!$H$123</definedName>
    <definedName name="ID_13173929277" localSheetId="0">'0503721'!$C$123</definedName>
    <definedName name="ID_13173929278" localSheetId="0">'0503721'!$D$123</definedName>
    <definedName name="ID_13173929279" localSheetId="0">'0503721'!$B$123</definedName>
    <definedName name="ID_13173929280" localSheetId="0">'0503721'!$E$124</definedName>
    <definedName name="ID_13173929281" localSheetId="0">'0503721'!$F$124</definedName>
    <definedName name="ID_13173929282" localSheetId="0">'0503721'!$G$124</definedName>
    <definedName name="ID_13173929283" localSheetId="0">'0503721'!$H$124</definedName>
    <definedName name="ID_13173929284" localSheetId="0">'0503721'!$C$124</definedName>
    <definedName name="ID_13173929285" localSheetId="0">'0503721'!$D$124</definedName>
    <definedName name="ID_13173929286" localSheetId="0">'0503721'!$B$124</definedName>
    <definedName name="ID_13173929287" localSheetId="0">'0503721'!$C$137</definedName>
    <definedName name="ID_13173929288" localSheetId="0">'0503721'!$D$137</definedName>
    <definedName name="ID_13173929289" localSheetId="0">'0503721'!$E$137</definedName>
    <definedName name="ID_13173929290" localSheetId="0">'0503721'!$F$137</definedName>
    <definedName name="ID_13173929291" localSheetId="0">'0503721'!$G$137</definedName>
    <definedName name="ID_13173929292" localSheetId="0">'0503721'!$H$137</definedName>
    <definedName name="ID_13173929293" localSheetId="0">'0503721'!$B$137</definedName>
    <definedName name="ID_13173929294" localSheetId="0">'0503721'!$C$138</definedName>
    <definedName name="ID_13173929295" localSheetId="0">'0503721'!$D$138</definedName>
    <definedName name="ID_13173929296" localSheetId="0">'0503721'!$E$138</definedName>
    <definedName name="ID_13173929297" localSheetId="0">'0503721'!$F$138</definedName>
    <definedName name="ID_13173929298" localSheetId="0">'0503721'!$G$138</definedName>
    <definedName name="ID_13173929299" localSheetId="0">'0503721'!$H$138</definedName>
    <definedName name="ID_13173929300" localSheetId="0">'0503721'!$B$138</definedName>
    <definedName name="ID_13173929301" localSheetId="0">'0503721'!$C$139</definedName>
    <definedName name="ID_13173929302" localSheetId="0">'0503721'!$D$139</definedName>
    <definedName name="ID_13173929303" localSheetId="0">'0503721'!$E$139</definedName>
    <definedName name="ID_13173929304" localSheetId="0">'0503721'!$F$139</definedName>
    <definedName name="ID_13173929305" localSheetId="0">'0503721'!$G$139</definedName>
    <definedName name="ID_13173929306" localSheetId="0">'0503721'!$H$139</definedName>
    <definedName name="ID_13173929307" localSheetId="0">'0503721'!$B$139</definedName>
    <definedName name="ID_152718729" localSheetId="0">'0503721'!$I$13</definedName>
    <definedName name="ID_152718730" localSheetId="0">'0503721'!$I$12</definedName>
    <definedName name="ID_1714410362" localSheetId="0">'0503721'!$I$16</definedName>
    <definedName name="ID_1721803" localSheetId="0">'0503721'!$H$10</definedName>
    <definedName name="ID_277863" localSheetId="0">'0503721'!$H$5</definedName>
    <definedName name="ID_277865" localSheetId="0">'0503721'!$C$5</definedName>
    <definedName name="ID_277866" localSheetId="0">'0503721'!$H$4</definedName>
    <definedName name="ID_277868" localSheetId="0">'0503721'!$H$167</definedName>
    <definedName name="ID_277869" localSheetId="0">'0503721'!$C$167</definedName>
    <definedName name="ID_277871" localSheetId="0">'0503721'!$D$4</definedName>
    <definedName name="ID_28723876515" localSheetId="0">'0503721'!$B$125</definedName>
    <definedName name="ID_28723876726" localSheetId="0">'0503721'!$C$125</definedName>
    <definedName name="ID_28723876898" localSheetId="0">'0503721'!$D$125</definedName>
    <definedName name="ID_28723877045" localSheetId="0">'0503721'!$E$125</definedName>
    <definedName name="ID_28723877494" localSheetId="0">'0503721'!$F$125</definedName>
    <definedName name="ID_28723877618" localSheetId="0">'0503721'!$G$125</definedName>
    <definedName name="ID_28723877720" localSheetId="0">'0503721'!$H$125</definedName>
    <definedName name="ID_28723877818" localSheetId="0">'0503721'!$B$126</definedName>
    <definedName name="ID_28723877956" localSheetId="0">'0503721'!$C$126</definedName>
    <definedName name="ID_28723877995" localSheetId="0">'0503721'!$D$126</definedName>
    <definedName name="ID_28723878031" localSheetId="0">'0503721'!$E$126</definedName>
    <definedName name="ID_28723878099" localSheetId="0">'0503721'!$F$126</definedName>
    <definedName name="ID_28723878317" localSheetId="0">'0503721'!$G$126</definedName>
    <definedName name="ID_28723878488" localSheetId="0">'0503721'!$H$126</definedName>
    <definedName name="ID_28723878982" localSheetId="0">'0503721'!$B$127</definedName>
    <definedName name="ID_28723879246" localSheetId="0">'0503721'!$C$127</definedName>
    <definedName name="ID_28723879442" localSheetId="0">'0503721'!$D$127</definedName>
    <definedName name="ID_28723879678" localSheetId="0">'0503721'!$E$127</definedName>
    <definedName name="ID_28723879967" localSheetId="0">'0503721'!$F$127</definedName>
    <definedName name="ID_28723880230" localSheetId="0">'0503721'!$G$127</definedName>
    <definedName name="ID_28723880467" localSheetId="0">'0503721'!$H$127</definedName>
    <definedName name="ID_406652316" localSheetId="0">'0503721'!$I$2</definedName>
    <definedName name="ID_406652317" localSheetId="0">'0503721'!$I$3</definedName>
    <definedName name="ID_406652318" localSheetId="0">'0503721'!$I$4</definedName>
    <definedName name="ID_406652319" localSheetId="0">'0503721'!$I$5</definedName>
    <definedName name="ID_406652320" localSheetId="0">'0503721'!$I$10</definedName>
    <definedName name="ID_406652321" localSheetId="0">'0503721'!$I$11</definedName>
    <definedName name="ID_406652322" localSheetId="0">'0503721'!$I$6</definedName>
    <definedName name="ID_406652323" localSheetId="0">'0503721'!$I$7</definedName>
    <definedName name="ID_406652324" localSheetId="0">'0503721'!$I$8</definedName>
    <definedName name="ID_584830879" localSheetId="0">'0503721'!$B$97</definedName>
    <definedName name="ID_584830880" localSheetId="0">'0503721'!$B$100</definedName>
    <definedName name="ID_584830881" localSheetId="0">'0503721'!$B$103</definedName>
    <definedName name="ID_584830882" localSheetId="0">'0503721'!$B$108</definedName>
    <definedName name="ID_584830883" localSheetId="0">'0503721'!$B$113</definedName>
    <definedName name="ID_584830884" localSheetId="0">'0503721'!$B$129</definedName>
    <definedName name="ID_584830885" localSheetId="0">'0503721'!$B$130</definedName>
    <definedName name="ID_584830886" localSheetId="0">'0503721'!$B$134</definedName>
    <definedName name="ID_584830887" localSheetId="0">'0503721'!$B$140</definedName>
    <definedName name="ID_584830888" localSheetId="0">'0503721'!$B$143</definedName>
    <definedName name="ID_584830889" localSheetId="0">'0503721'!$B$146</definedName>
    <definedName name="ID_584830892" localSheetId="0">'0503721'!$B$135</definedName>
    <definedName name="ID_584830893" localSheetId="0">'0503721'!$B$141</definedName>
    <definedName name="ID_584830894" localSheetId="0">'0503721'!$B$144</definedName>
    <definedName name="ID_584830895" localSheetId="0">'0503721'!$B$147</definedName>
    <definedName name="ID_584830898" localSheetId="0">'0503721'!$B$136</definedName>
    <definedName name="ID_584830899" localSheetId="0">'0503721'!$B$142</definedName>
    <definedName name="ID_584830900" localSheetId="0">'0503721'!$B$145</definedName>
    <definedName name="ID_584830901" localSheetId="0">'0503721'!$B$148</definedName>
    <definedName name="ID_584830902" localSheetId="0">'0503721'!$B$154</definedName>
    <definedName name="ID_584830903" localSheetId="0">'0503721'!$B$155</definedName>
    <definedName name="ID_584830904" localSheetId="0">'0503721'!$B$158</definedName>
    <definedName name="ID_584830905" localSheetId="0">'0503721'!$B$161</definedName>
    <definedName name="ID_584830906" localSheetId="0">'0503721'!$B$156</definedName>
    <definedName name="ID_584830907" localSheetId="0">'0503721'!$B$159</definedName>
    <definedName name="ID_584830908" localSheetId="0">'0503721'!$B$162</definedName>
    <definedName name="ID_584830909" localSheetId="0">'0503721'!$B$157</definedName>
    <definedName name="ID_584830910" localSheetId="0">'0503721'!$B$160</definedName>
    <definedName name="ID_584830911" localSheetId="0">'0503721'!$B$163</definedName>
    <definedName name="ID_584830914" localSheetId="0">'0503721'!$B$53</definedName>
    <definedName name="ID_584830918" localSheetId="0">'0503721'!$B$57</definedName>
    <definedName name="ID_584830922" localSheetId="0">'0503721'!$B$18</definedName>
    <definedName name="ID_584830923" localSheetId="0">'0503721'!$B$17</definedName>
    <definedName name="ID_584830924" localSheetId="0">'0503721'!$B$21</definedName>
    <definedName name="ID_584830925" localSheetId="0">'0503721'!$B$25</definedName>
    <definedName name="ID_584830926" localSheetId="0">'0503721'!$B$28</definedName>
    <definedName name="ID_584830929" localSheetId="0">'0503721'!$B$34</definedName>
    <definedName name="ID_584830935" localSheetId="0">'0503721'!$B$44</definedName>
    <definedName name="ID_584830940" localSheetId="0">'0503721'!$B$47</definedName>
    <definedName name="ID_584830941" localSheetId="0">'0503721'!$B$52</definedName>
    <definedName name="ID_584830943" localSheetId="0">'0503721'!$B$64</definedName>
    <definedName name="ID_584830946" localSheetId="0">'0503721'!$B$67</definedName>
    <definedName name="ID_584830949" localSheetId="0">'0503721'!$B$70</definedName>
    <definedName name="ID_584830950" localSheetId="0">'0503721'!$B$73</definedName>
    <definedName name="ID_584830951" localSheetId="0">'0503721'!$B$76</definedName>
    <definedName name="ID_584830952" localSheetId="0">'0503721'!$B$80</definedName>
    <definedName name="ID_584830961" localSheetId="0">'0503721'!$B$91</definedName>
    <definedName name="ID_584830962" localSheetId="0">'0503721'!$B$92</definedName>
    <definedName name="ID_584830963" localSheetId="0">'0503721'!$B$93</definedName>
    <definedName name="ID_584830964" localSheetId="0">'0503721'!$B$94</definedName>
    <definedName name="ID_584830965" localSheetId="0">'0503721'!$B$95</definedName>
    <definedName name="ID_584830966" localSheetId="0">'0503721'!$B$98</definedName>
    <definedName name="ID_584830967" localSheetId="0">'0503721'!$B$101</definedName>
    <definedName name="ID_584830968" localSheetId="0">'0503721'!$B$104</definedName>
    <definedName name="ID_584830969" localSheetId="0">'0503721'!$B$111</definedName>
    <definedName name="ID_584830970" localSheetId="0">'0503721'!$B$114</definedName>
    <definedName name="ID_584830971" localSheetId="0">'0503721'!$B$117</definedName>
    <definedName name="ID_584830972" localSheetId="0">'0503721'!$B$96</definedName>
    <definedName name="ID_584830973" localSheetId="0">'0503721'!$B$99</definedName>
    <definedName name="ID_584830974" localSheetId="0">'0503721'!$B$102</definedName>
    <definedName name="ID_584830975" localSheetId="0">'0503721'!$B$105</definedName>
    <definedName name="ID_584830976" localSheetId="0">'0503721'!$B$112</definedName>
    <definedName name="ID_6467858898" localSheetId="0">'0503721'!$H$9</definedName>
    <definedName name="ID_6793181" localSheetId="0">'0503721'!$I$15</definedName>
    <definedName name="ID_6793182" localSheetId="0">'0503721'!$I$14</definedName>
    <definedName name="ID_845111479" localSheetId="0">'0503721'!$H$7</definedName>
    <definedName name="ID_8608106416" localSheetId="0">'0503721'!$I$39</definedName>
    <definedName name="ID_8608106417" localSheetId="0">'0503721'!$I$40</definedName>
    <definedName name="ID_8608106418" localSheetId="0">'0503721'!$I$41</definedName>
    <definedName name="ID_8608106419" localSheetId="0">'0503721'!$I$42</definedName>
    <definedName name="ID_9481251754" localSheetId="0">'0503721'!$C$132</definedName>
    <definedName name="ID_9481251755" localSheetId="0">'0503721'!$D$131</definedName>
    <definedName name="ID_9481251756" localSheetId="0">'0503721'!$H$131</definedName>
    <definedName name="ID_9481251757" localSheetId="0">'0503721'!$E$116</definedName>
    <definedName name="ID_9481251758" localSheetId="0">'0503721'!$F$115</definedName>
    <definedName name="ID_9481251759" localSheetId="0">'0503721'!$C$133</definedName>
    <definedName name="ID_9481251760" localSheetId="0">'0503721'!$H$133</definedName>
    <definedName name="ID_9481251761" localSheetId="0">'0503721'!$G$164</definedName>
    <definedName name="ID_9481251762" localSheetId="0">'0503721'!$H$164</definedName>
    <definedName name="ID_9481251763" localSheetId="0">'0503721'!$D$165</definedName>
    <definedName name="ID_9481251765" localSheetId="0">'0503721'!$F$128</definedName>
    <definedName name="ID_9481251768" localSheetId="0">'0503721'!$C$115</definedName>
    <definedName name="ID_9481251769" localSheetId="0">'0503721'!$D$116</definedName>
    <definedName name="ID_9481251770" localSheetId="0">'0503721'!$G$115</definedName>
    <definedName name="ID_9481251773" localSheetId="0">'0503721'!$F$132</definedName>
    <definedName name="ID_9481251774" localSheetId="0">'0503721'!$C$165</definedName>
    <definedName name="ID_9481251775" localSheetId="0">'0503721'!$F$165</definedName>
    <definedName name="ID_9481251776" localSheetId="0">'0503721'!$B$131</definedName>
    <definedName name="ID_9481251777" localSheetId="0">'0503721'!$B$133</definedName>
    <definedName name="ID_9481251779" localSheetId="0">'0503721'!$D$132</definedName>
    <definedName name="ID_9481251780" localSheetId="0">'0503721'!$H$128</definedName>
    <definedName name="ID_9481251781" localSheetId="0">'0503721'!$E$131</definedName>
    <definedName name="ID_9481251783" localSheetId="0">'0503721'!$E$115</definedName>
    <definedName name="ID_9481251784" localSheetId="0">'0503721'!$E$165</definedName>
    <definedName name="ID_9481251785" localSheetId="0">'0503721'!$B$132</definedName>
    <definedName name="ID_9481251788" localSheetId="0">'0503721'!$G$128</definedName>
    <definedName name="ID_9481251790" localSheetId="0">'0503721'!$D$115</definedName>
    <definedName name="ID_9481251791" localSheetId="0">'0503721'!$F$116</definedName>
    <definedName name="ID_9481251792" localSheetId="0">'0503721'!$C$128</definedName>
    <definedName name="ID_9481251793" localSheetId="0">'0503721'!$H$132</definedName>
    <definedName name="ID_9481251794" localSheetId="0">'0503721'!$D$133</definedName>
    <definedName name="ID_9481251795" localSheetId="0">'0503721'!$F$133</definedName>
    <definedName name="ID_9481251796" localSheetId="0">'0503721'!$E$164</definedName>
    <definedName name="ID_9481251797" localSheetId="0">'0503721'!$G$165</definedName>
    <definedName name="ID_9481251798" localSheetId="0">'0503721'!$B$165</definedName>
    <definedName name="ID_9481251800" localSheetId="0">'0503721'!$E$128</definedName>
    <definedName name="ID_9481251801" localSheetId="0">'0503721'!$G$131</definedName>
    <definedName name="ID_9481251802" localSheetId="0">'0503721'!$D$128</definedName>
    <definedName name="ID_9481251803" localSheetId="0">'0503721'!$B$128</definedName>
    <definedName name="ID_9481251804" localSheetId="0">'0503721'!$C$131</definedName>
    <definedName name="ID_9481251805" localSheetId="0">'0503721'!$F$131</definedName>
    <definedName name="ID_9481251806" localSheetId="0">'0503721'!$C$116</definedName>
    <definedName name="ID_9481251807" localSheetId="0">'0503721'!$E$133</definedName>
    <definedName name="ID_9481251808" localSheetId="0">'0503721'!$G$133</definedName>
    <definedName name="ID_9481251809" localSheetId="0">'0503721'!$D$164</definedName>
    <definedName name="ID_9481251810" localSheetId="0">'0503721'!$F$164</definedName>
    <definedName name="ID_9481251811" localSheetId="0">'0503721'!$B$116</definedName>
    <definedName name="ID_9481251812" localSheetId="0">'0503721'!$B$164</definedName>
    <definedName name="ID_9481251813" localSheetId="0">'0503721'!$H$165</definedName>
    <definedName name="ID_9481251814" localSheetId="0">'0503721'!$G$116</definedName>
    <definedName name="ID_9481251815" localSheetId="0">'0503721'!$H$116</definedName>
    <definedName name="ID_9481251816" localSheetId="0">'0503721'!$E$132</definedName>
    <definedName name="ID_9481251817" localSheetId="0">'0503721'!$G$132</definedName>
    <definedName name="ID_9481251818" localSheetId="0">'0503721'!$H$115</definedName>
    <definedName name="ID_9481251819" localSheetId="0">'0503721'!$C$164</definedName>
    <definedName name="ID_9481251820" localSheetId="0">'0503721'!$B$115</definedName>
    <definedName name="T_30200296417" localSheetId="0">'0503721'!$B$65:$J$65</definedName>
    <definedName name="T_30200296427" localSheetId="0">'0503721'!$B$71:$J$71</definedName>
    <definedName name="T_30200296437" localSheetId="0">'0503721'!$B$35:$J$37</definedName>
    <definedName name="T_30200296447" localSheetId="0">'0503721'!$B$45:$J$45</definedName>
    <definedName name="T_30200296457" localSheetId="0">'0503721'!$B$89:$J$89</definedName>
    <definedName name="T_30200296467" localSheetId="0">'0503721'!$B$19:$J$19</definedName>
    <definedName name="T_30200296477" localSheetId="0">'0503721'!$B$26:$J$26</definedName>
    <definedName name="T_30200296487" localSheetId="0">'0503721'!$C$182:$H$191</definedName>
    <definedName name="T_30200296497" localSheetId="0">'0503721'!$B$29:$J$29</definedName>
    <definedName name="T_30200296507" localSheetId="0">'0503721'!$B$54:$J$55</definedName>
    <definedName name="T_30200296517" localSheetId="0">'0503721'!$B$77:$J$78</definedName>
    <definedName name="T_30200296527" localSheetId="0">'0503721'!$B$22:$J$23</definedName>
    <definedName name="T_30200296537" localSheetId="0">'0503721'!$B$109:$J$109</definedName>
    <definedName name="T_30200296547" localSheetId="0">'0503721'!$B$58:$J$62</definedName>
    <definedName name="T_30200296557" localSheetId="0">'0503721'!$B$32:$J$32</definedName>
    <definedName name="T_30200296567" localSheetId="0">'0503721'!$B$68:$J$68</definedName>
    <definedName name="T_30200296577" localSheetId="0">'0503721'!$B$74:$J$74</definedName>
    <definedName name="T_30200296587" localSheetId="0">'0503721'!$B$48:$J$50</definedName>
    <definedName name="T_30200296597" localSheetId="0">'0503721'!$B$81:$J$81</definedName>
    <definedName name="T_30200296607" localSheetId="0">'0503721'!$B$106:$J$106</definedName>
    <definedName name="TR_30200296417" localSheetId="0">'0503721'!$B$65:$J$65</definedName>
    <definedName name="TR_30200296427" localSheetId="0">'0503721'!$B$71:$J$71</definedName>
    <definedName name="TR_30200296437_2362016744" localSheetId="0">'0503721'!$B$35:$J$35</definedName>
    <definedName name="TR_30200296437_2362016745" localSheetId="0">'0503721'!$B$36:$J$36</definedName>
    <definedName name="TR_30200296437_2362016746" localSheetId="0">'0503721'!$B$37:$J$37</definedName>
    <definedName name="TR_30200296447" localSheetId="0">'0503721'!$B$45:$J$45</definedName>
    <definedName name="TR_30200296457_2362016786" localSheetId="0">'0503721'!$B$89:$J$89</definedName>
    <definedName name="TR_30200296467_2362016725" localSheetId="0">'0503721'!$B$19:$J$19</definedName>
    <definedName name="TR_30200296477" localSheetId="0">'0503721'!$B$26:$J$26</definedName>
    <definedName name="TR_30200296487" localSheetId="0">'0503721'!$C$182:$H$191</definedName>
    <definedName name="TR_30200296497_2362016736" localSheetId="0">'0503721'!$B$29:$J$29</definedName>
    <definedName name="TR_30200296507_2362016754" localSheetId="0">'0503721'!$B$54:$J$54</definedName>
    <definedName name="TR_30200296507_2362016755" localSheetId="0">'0503721'!$B$55:$J$55</definedName>
    <definedName name="TR_30200296517_2362016779" localSheetId="0">'0503721'!$B$77:$J$77</definedName>
    <definedName name="TR_30200296517_2362016780" localSheetId="0">'0503721'!$B$78:$J$78</definedName>
    <definedName name="TR_30200296527_2362016730" localSheetId="0">'0503721'!$B$22:$J$22</definedName>
    <definedName name="TR_30200296527_2362016731" localSheetId="0">'0503721'!$B$23:$J$23</definedName>
    <definedName name="TR_30200296537" localSheetId="0">'0503721'!$B$109:$J$109</definedName>
    <definedName name="TR_30200296547_2362016759" localSheetId="0">'0503721'!$B$58:$J$58</definedName>
    <definedName name="TR_30200296547_2362016760" localSheetId="0">'0503721'!$B$59:$J$59</definedName>
    <definedName name="TR_30200296547_2362016761" localSheetId="0">'0503721'!$B$60:$J$60</definedName>
    <definedName name="TR_30200296547_2362016762" localSheetId="0">'0503721'!$B$61:$J$61</definedName>
    <definedName name="TR_30200296547_2362016763" localSheetId="0">'0503721'!$B$62:$J$62</definedName>
    <definedName name="TR_30200296557" localSheetId="0">'0503721'!$B$32:$J$32</definedName>
    <definedName name="TR_30200296567_2362016769" localSheetId="0">'0503721'!$B$68:$J$68</definedName>
    <definedName name="TR_30200296577_2362016775" localSheetId="0">'0503721'!$B$74:$J$74</definedName>
    <definedName name="TR_30200296587_2362016749" localSheetId="0">'0503721'!$B$48:$J$48</definedName>
    <definedName name="TR_30200296587_2362016750" localSheetId="0">'0503721'!$B$49:$J$49</definedName>
    <definedName name="TR_30200296587_2362016751" localSheetId="0">'0503721'!$B$50:$J$50</definedName>
    <definedName name="TR_30200296597" localSheetId="0">'0503721'!$B$81:$J$81</definedName>
    <definedName name="TR_30200296607" localSheetId="0">'0503721'!$B$106:$J$106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5" i="2"/>
  <c r="H164"/>
  <c r="H163"/>
  <c r="H162"/>
  <c r="H161"/>
  <c r="G161"/>
  <c r="F161"/>
  <c r="E161"/>
  <c r="H160"/>
  <c r="H159"/>
  <c r="H158"/>
  <c r="G158"/>
  <c r="F158"/>
  <c r="E158"/>
  <c r="H157"/>
  <c r="H156"/>
  <c r="H155"/>
  <c r="H154" s="1"/>
  <c r="G155"/>
  <c r="F155"/>
  <c r="E155"/>
  <c r="E154" s="1"/>
  <c r="G154"/>
  <c r="F154"/>
  <c r="H148"/>
  <c r="H147"/>
  <c r="H146" s="1"/>
  <c r="G146"/>
  <c r="F146"/>
  <c r="E146"/>
  <c r="H145"/>
  <c r="H144"/>
  <c r="H143" s="1"/>
  <c r="G143"/>
  <c r="F143"/>
  <c r="E143"/>
  <c r="H142"/>
  <c r="H141"/>
  <c r="H140" s="1"/>
  <c r="G140"/>
  <c r="F140"/>
  <c r="E140"/>
  <c r="H139"/>
  <c r="H138"/>
  <c r="H137" s="1"/>
  <c r="G137"/>
  <c r="F137"/>
  <c r="E137"/>
  <c r="H136"/>
  <c r="H135"/>
  <c r="H134" s="1"/>
  <c r="G134"/>
  <c r="F134"/>
  <c r="E134"/>
  <c r="H133"/>
  <c r="H132"/>
  <c r="H131" s="1"/>
  <c r="G131"/>
  <c r="G130" s="1"/>
  <c r="G129" s="1"/>
  <c r="G91" s="1"/>
  <c r="F131"/>
  <c r="F130" s="1"/>
  <c r="F129" s="1"/>
  <c r="F91" s="1"/>
  <c r="E131"/>
  <c r="E130"/>
  <c r="H128"/>
  <c r="H127"/>
  <c r="H126"/>
  <c r="H125" s="1"/>
  <c r="G125"/>
  <c r="F125"/>
  <c r="E125"/>
  <c r="H124"/>
  <c r="H123"/>
  <c r="H117" s="1"/>
  <c r="G117"/>
  <c r="F117"/>
  <c r="E117"/>
  <c r="H116"/>
  <c r="H115"/>
  <c r="H114" s="1"/>
  <c r="G114"/>
  <c r="F114"/>
  <c r="E114"/>
  <c r="H113"/>
  <c r="H112"/>
  <c r="H111" s="1"/>
  <c r="G111"/>
  <c r="F111"/>
  <c r="E111"/>
  <c r="H109"/>
  <c r="H108"/>
  <c r="H104" s="1"/>
  <c r="H106"/>
  <c r="H105"/>
  <c r="G104"/>
  <c r="F104"/>
  <c r="E104"/>
  <c r="H103"/>
  <c r="H102"/>
  <c r="H101"/>
  <c r="G101"/>
  <c r="F101"/>
  <c r="E101"/>
  <c r="H100"/>
  <c r="H99"/>
  <c r="H98"/>
  <c r="G98"/>
  <c r="F98"/>
  <c r="E98"/>
  <c r="H97"/>
  <c r="H96"/>
  <c r="H95"/>
  <c r="G95"/>
  <c r="F95"/>
  <c r="E95"/>
  <c r="E94" s="1"/>
  <c r="G94"/>
  <c r="F94"/>
  <c r="H93"/>
  <c r="H89"/>
  <c r="H88"/>
  <c r="G88"/>
  <c r="F88"/>
  <c r="E88"/>
  <c r="H81"/>
  <c r="H80"/>
  <c r="G80"/>
  <c r="F80"/>
  <c r="E80"/>
  <c r="H78"/>
  <c r="H76" s="1"/>
  <c r="H77"/>
  <c r="G76"/>
  <c r="F76"/>
  <c r="E76"/>
  <c r="H74"/>
  <c r="H73" s="1"/>
  <c r="G73"/>
  <c r="F73"/>
  <c r="E73"/>
  <c r="H71"/>
  <c r="H70"/>
  <c r="G70"/>
  <c r="F70"/>
  <c r="E70"/>
  <c r="E52" s="1"/>
  <c r="H68"/>
  <c r="H67"/>
  <c r="G67"/>
  <c r="F67"/>
  <c r="E67"/>
  <c r="H65"/>
  <c r="H64" s="1"/>
  <c r="G64"/>
  <c r="F64"/>
  <c r="E64"/>
  <c r="H62"/>
  <c r="H61"/>
  <c r="H60"/>
  <c r="H59"/>
  <c r="H58"/>
  <c r="H57" s="1"/>
  <c r="G57"/>
  <c r="F57"/>
  <c r="E57"/>
  <c r="H55"/>
  <c r="H54"/>
  <c r="H53" s="1"/>
  <c r="G53"/>
  <c r="F53"/>
  <c r="F52" s="1"/>
  <c r="E53"/>
  <c r="G52"/>
  <c r="H50"/>
  <c r="H49"/>
  <c r="H48"/>
  <c r="H47"/>
  <c r="G47"/>
  <c r="F47"/>
  <c r="E47"/>
  <c r="H45"/>
  <c r="H44"/>
  <c r="G44"/>
  <c r="F44"/>
  <c r="E44"/>
  <c r="H37"/>
  <c r="H36"/>
  <c r="H35"/>
  <c r="H34"/>
  <c r="G34"/>
  <c r="F34"/>
  <c r="E34"/>
  <c r="H32"/>
  <c r="H31"/>
  <c r="G31"/>
  <c r="F31"/>
  <c r="E31"/>
  <c r="H29"/>
  <c r="H28" s="1"/>
  <c r="H17" s="1"/>
  <c r="G28"/>
  <c r="F28"/>
  <c r="E28"/>
  <c r="H26"/>
  <c r="H25"/>
  <c r="G25"/>
  <c r="F25"/>
  <c r="E25"/>
  <c r="H23"/>
  <c r="H22"/>
  <c r="H21"/>
  <c r="G21"/>
  <c r="F21"/>
  <c r="F17" s="1"/>
  <c r="F92" s="1"/>
  <c r="E21"/>
  <c r="E17" s="1"/>
  <c r="E92" s="1"/>
  <c r="H19"/>
  <c r="H18"/>
  <c r="G18"/>
  <c r="G17" s="1"/>
  <c r="G92" s="1"/>
  <c r="F18"/>
  <c r="E18"/>
  <c r="H52" l="1"/>
  <c r="H92" s="1"/>
  <c r="H130"/>
  <c r="H129" s="1"/>
  <c r="H94"/>
  <c r="E129"/>
  <c r="E91"/>
  <c r="H91" l="1"/>
</calcChain>
</file>

<file path=xl/comments1.xml><?xml version="1.0" encoding="utf-8"?>
<comments xmlns="http://schemas.openxmlformats.org/spreadsheetml/2006/main">
  <authors>
    <author>danilochkina</author>
  </authors>
  <commentList>
    <comment ref="I9" authorId="0">
      <text>
        <r>
          <rPr>
            <sz val="9"/>
            <color indexed="81"/>
            <rFont val="Tahoma"/>
            <family val="2"/>
            <charset val="204"/>
          </rPr>
          <t>INN</t>
        </r>
      </text>
    </comment>
  </commentList>
</comments>
</file>

<file path=xl/sharedStrings.xml><?xml version="1.0" encoding="utf-8"?>
<sst xmlns="http://schemas.openxmlformats.org/spreadsheetml/2006/main" count="462" uniqueCount="334">
  <si>
    <t>ОТЧЕТ  О ФИНАНСОВЫХ РЕЗУЛЬТАТАХ ДЕЯТЕЛЬНОСТИ УЧРЕЖДЕНИЯ</t>
  </si>
  <si>
    <t>КОДЫ</t>
  </si>
  <si>
    <t>IST</t>
  </si>
  <si>
    <t>Форма по ОКУД</t>
  </si>
  <si>
    <t>0503721</t>
  </si>
  <si>
    <t>5</t>
  </si>
  <si>
    <t>PRD</t>
  </si>
  <si>
    <t>на</t>
  </si>
  <si>
    <t>01 января 2024 г.</t>
  </si>
  <si>
    <t>Дата</t>
  </si>
  <si>
    <t>500</t>
  </si>
  <si>
    <t>PRP</t>
  </si>
  <si>
    <t>Учреждение</t>
  </si>
  <si>
    <t>Муниципальное бюджетное дошкольное образовательное учреждение  детский сад  № 41 «Семицветик» Старооскольского городского округа</t>
  </si>
  <si>
    <t>по ОКПО</t>
  </si>
  <si>
    <t>45826772</t>
  </si>
  <si>
    <t>01.01.2024</t>
  </si>
  <si>
    <t>RDT</t>
  </si>
  <si>
    <t>Обособленное подразделение</t>
  </si>
  <si>
    <t>ИНН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</si>
  <si>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</si>
  <si>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</si>
  <si>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</si>
  <si>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</si>
  <si>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</si>
  <si>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</si>
  <si>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</si>
  <si>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Администрация Старооскольского городского округа Белгородской области</t>
  </si>
  <si>
    <t>04023009</t>
  </si>
  <si>
    <t>VRO</t>
  </si>
  <si>
    <t>Наименование органа, осуществляющего полномочия учредителя</t>
  </si>
  <si>
    <t>INN</t>
  </si>
  <si>
    <t>Периодичность:  годовая</t>
  </si>
  <si>
    <t>Глава по БК</t>
  </si>
  <si>
    <t>871</t>
  </si>
  <si>
    <t>ГОД</t>
  </si>
  <si>
    <t>RESERVE1</t>
  </si>
  <si>
    <t>Единица измерения: руб.</t>
  </si>
  <si>
    <t>по ОКЕИ</t>
  </si>
  <si>
    <t>RESERVE2</t>
  </si>
  <si>
    <t>COLS_OLAP</t>
  </si>
  <si>
    <t>Код</t>
  </si>
  <si>
    <t>Код анали-тики</t>
  </si>
  <si>
    <t>Деятельность</t>
  </si>
  <si>
    <t>Деятельность по</t>
  </si>
  <si>
    <t>Приносящая</t>
  </si>
  <si>
    <t>ROWS_OLAP</t>
  </si>
  <si>
    <t>Наименование показателя</t>
  </si>
  <si>
    <t>стро-</t>
  </si>
  <si>
    <t>с целевыми</t>
  </si>
  <si>
    <t>государственному</t>
  </si>
  <si>
    <t>доход</t>
  </si>
  <si>
    <t>Итого</t>
  </si>
  <si>
    <t>Косинова Е.В.</t>
  </si>
  <si>
    <t>glbuhg2</t>
  </si>
  <si>
    <t>ки</t>
  </si>
  <si>
    <t>средствами</t>
  </si>
  <si>
    <t>заданию</t>
  </si>
  <si>
    <t>деятельность</t>
  </si>
  <si>
    <t>Каменева Е.В.</t>
  </si>
  <si>
    <t>ruk2</t>
  </si>
  <si>
    <t>6</t>
  </si>
  <si>
    <t>7</t>
  </si>
  <si>
    <t>ruk3</t>
  </si>
  <si>
    <t>Доходы (стр.030 + стр.040 + стр.050 + стр.060 + стр.070 + стр.090 + стр.100 + стр.110)</t>
  </si>
  <si>
    <t>010</t>
  </si>
  <si>
    <t>100</t>
  </si>
  <si>
    <t>Доходы от собственности</t>
  </si>
  <si>
    <t>030</t>
  </si>
  <si>
    <t>120</t>
  </si>
  <si>
    <t>Доходы от операционной аренды</t>
  </si>
  <si>
    <t>121</t>
  </si>
  <si>
    <t>Доходы от оказания платных услуг (работ), компенсаций затрат</t>
  </si>
  <si>
    <t>040</t>
  </si>
  <si>
    <t>130</t>
  </si>
  <si>
    <t>Доходы от оказания платных услуг (работ)</t>
  </si>
  <si>
    <t>131</t>
  </si>
  <si>
    <t>Доходы по условным арендным платежам</t>
  </si>
  <si>
    <t>135</t>
  </si>
  <si>
    <t>Штрафы, пени, неустойки, возмещения ущерба</t>
  </si>
  <si>
    <t>050</t>
  </si>
  <si>
    <t>140</t>
  </si>
  <si>
    <t>Безвозмездные поступления текущего характера</t>
  </si>
  <si>
    <t>060</t>
  </si>
  <si>
    <t>150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</si>
  <si>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</si>
  <si>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</si>
  <si>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Безвозмездные поступления капитального характера</t>
  </si>
  <si>
    <t>070</t>
  </si>
  <si>
    <t>160</t>
  </si>
  <si>
    <t>Доходы от операций с активами</t>
  </si>
  <si>
    <t>090</t>
  </si>
  <si>
    <t>170</t>
  </si>
  <si>
    <t>Доходы от выбытия активов</t>
  </si>
  <si>
    <t>172</t>
  </si>
  <si>
    <t>Чрезвычайные доходы от операций с активами</t>
  </si>
  <si>
    <t>173</t>
  </si>
  <si>
    <t>Доходы от оценки активов и обязательств</t>
  </si>
  <si>
    <t>176</t>
  </si>
  <si>
    <t>Форма 0503721 с.2</t>
  </si>
  <si>
    <t>pravopr</t>
  </si>
  <si>
    <t>oktmor</t>
  </si>
  <si>
    <t>ukonf</t>
  </si>
  <si>
    <t>pprch</t>
  </si>
  <si>
    <t>Прочие доходы</t>
  </si>
  <si>
    <t>180</t>
  </si>
  <si>
    <t>Безвозмездные недежные поступления в сектор государственного управления</t>
  </si>
  <si>
    <t>110</t>
  </si>
  <si>
    <t>190</t>
  </si>
  <si>
    <t>Безвозмездные неденежные поступления текущего характера от сектора государственного управления и организаций государственного сектора</t>
  </si>
  <si>
    <t>191</t>
  </si>
  <si>
    <t>Безвозмездные неденежные поступления текущего характера от физических лиц</t>
  </si>
  <si>
    <t>193</t>
  </si>
  <si>
    <t>Безвозмездные неденежные поступления капитального характера от организаций (за исключением сектора государственного управления и организаций государственного сектора)</t>
  </si>
  <si>
    <t>196</t>
  </si>
  <si>
    <t>Расходы (стр.160 + стр.170 + стр. 190 + стр.210 + стр. 230 + стр. 240 + стр. 250 + стр. 260 + стр. 270 )</t>
  </si>
  <si>
    <t>200</t>
  </si>
  <si>
    <t>Оплата труда и начисления на выплаты по оплате труда</t>
  </si>
  <si>
    <t>210</t>
  </si>
  <si>
    <t>Заработная плата</t>
  </si>
  <si>
    <t>211</t>
  </si>
  <si>
    <t>Начисления на выплаты по оплате труда</t>
  </si>
  <si>
    <t>213</t>
  </si>
  <si>
    <t>Оплата работ, услуг</t>
  </si>
  <si>
    <t>220</t>
  </si>
  <si>
    <t>Услуги связи</t>
  </si>
  <si>
    <t>221</t>
  </si>
  <si>
    <t>Транспортные услуги</t>
  </si>
  <si>
    <t>222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</si>
  <si>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</si>
  <si>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</si>
  <si>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</si>
  <si>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</si>
  <si>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</si>
  <si>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</si>
  <si>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Обслуживание долговых обязательств</t>
  </si>
  <si>
    <t>230</t>
  </si>
  <si>
    <t>Безвозмездные перечисления текущего характера организациям</t>
  </si>
  <si>
    <t>240</t>
  </si>
  <si>
    <t>Безвозмездные перечисления (передачи) текущего характера сектора государственного управления</t>
  </si>
  <si>
    <t>241</t>
  </si>
  <si>
    <t>Безвозмездные перечисления бюджетам</t>
  </si>
  <si>
    <t>250</t>
  </si>
  <si>
    <t>Социальное обеспечение</t>
  </si>
  <si>
    <t>260</t>
  </si>
  <si>
    <t>Социальные пособия и компенсации персоналу в денежной форме</t>
  </si>
  <si>
    <t>266</t>
  </si>
  <si>
    <t>Расходы по операциям с активами</t>
  </si>
  <si>
    <t>270</t>
  </si>
  <si>
    <t>Амортизация</t>
  </si>
  <si>
    <t>271</t>
  </si>
  <si>
    <t>Расходование материальных запасов</t>
  </si>
  <si>
    <t>272</t>
  </si>
  <si>
    <t>Безвозмездные перечисления капитального характера организациям</t>
  </si>
  <si>
    <t>280</t>
  </si>
  <si>
    <t>Форма 0503721 с.3</t>
  </si>
  <si>
    <t>Прочие расходы</t>
  </si>
  <si>
    <t>290</t>
  </si>
  <si>
    <t>Налоги, пошлины и сборы</t>
  </si>
  <si>
    <t>291</t>
  </si>
  <si>
    <t>Чистый операционный результат (стр.301 - стр.302); (стр.310 + стр.410)</t>
  </si>
  <si>
    <t>300</t>
  </si>
  <si>
    <t>Операционный результат до налогообложения (стр.010 - стр.150)</t>
  </si>
  <si>
    <t>301</t>
  </si>
  <si>
    <t>Налог на прибыль</t>
  </si>
  <si>
    <t>302</t>
  </si>
  <si>
    <t>Операции с нефинансовыми активами (стр.320 + стр.330 + стр.350 + стр.360 + стр.370+ стр.380 + стр.390 + стр.400)</t>
  </si>
  <si>
    <t>310</t>
  </si>
  <si>
    <t>Чистое поступление основных средств</t>
  </si>
  <si>
    <t>320</t>
  </si>
  <si>
    <t>в том числе: увеличение стоимости основных средств</t>
  </si>
  <si>
    <t>321</t>
  </si>
  <si>
    <t>уменьшение стоимости основных средств</t>
  </si>
  <si>
    <t>322</t>
  </si>
  <si>
    <t>41Х</t>
  </si>
  <si>
    <t>Чистое поступление нематериальных активов</t>
  </si>
  <si>
    <t>330</t>
  </si>
  <si>
    <t>в том числе: увеличение стоимости нематериальных активов</t>
  </si>
  <si>
    <t>331</t>
  </si>
  <si>
    <t>уменьшение стоимости нематериальных активов</t>
  </si>
  <si>
    <t>332</t>
  </si>
  <si>
    <t>42Х</t>
  </si>
  <si>
    <t>Чистое поступление непроизведенных активов</t>
  </si>
  <si>
    <t>350</t>
  </si>
  <si>
    <t>в том числе: увеличение стоимости непроизведенных активов</t>
  </si>
  <si>
    <t>351</t>
  </si>
  <si>
    <t>уменьшение стоимости непроизведенных активов</t>
  </si>
  <si>
    <t>352</t>
  </si>
  <si>
    <t>43Х</t>
  </si>
  <si>
    <t>Чистое поступление материальных запасов</t>
  </si>
  <si>
    <t>360</t>
  </si>
  <si>
    <t>в том числе: увеличение стоимости материальных запасов</t>
  </si>
  <si>
    <t>361</t>
  </si>
  <si>
    <t>340</t>
  </si>
  <si>
    <t>уменьшение стоимости материальных запасов</t>
  </si>
  <si>
    <t>362</t>
  </si>
  <si>
    <t>440</t>
  </si>
  <si>
    <t>Чистое поступление прав пользования</t>
  </si>
  <si>
    <t>370</t>
  </si>
  <si>
    <t>в том числе: увеличение стоимости прав пользования</t>
  </si>
  <si>
    <t>371</t>
  </si>
  <si>
    <t>уменьшение стоимости прав пользования</t>
  </si>
  <si>
    <t>372</t>
  </si>
  <si>
    <t>450</t>
  </si>
  <si>
    <t>Чистое поступление биологических активов</t>
  </si>
  <si>
    <t>380</t>
  </si>
  <si>
    <t>в том числе:
увеличение стоимости биологических активов</t>
  </si>
  <si>
    <t>381</t>
  </si>
  <si>
    <t>уменьшение стоимости биологических активов</t>
  </si>
  <si>
    <t>382</t>
  </si>
  <si>
    <t>46Х</t>
  </si>
  <si>
    <t>Чистое изменение затрат на изготовление готовой продукции (работ, услуг)</t>
  </si>
  <si>
    <t>390</t>
  </si>
  <si>
    <t>Форма 0503721 с.4</t>
  </si>
  <si>
    <t>в том числе: увеличение затрат</t>
  </si>
  <si>
    <t>391</t>
  </si>
  <si>
    <t xml:space="preserve">х
</t>
  </si>
  <si>
    <t>уменьшение затрат</t>
  </si>
  <si>
    <t>392</t>
  </si>
  <si>
    <t>х</t>
  </si>
  <si>
    <t>Чистое изменение затрат на биотрансформацию</t>
  </si>
  <si>
    <t>395</t>
  </si>
  <si>
    <t>в том числе:
увеличение затрат</t>
  </si>
  <si>
    <t>396</t>
  </si>
  <si>
    <t>397</t>
  </si>
  <si>
    <t>Чистое изменение расходов будущих периодов</t>
  </si>
  <si>
    <t>400</t>
  </si>
  <si>
    <t>Операции с финансовыми активами и обязательствами (стр.420 - стр.510)</t>
  </si>
  <si>
    <t>410</t>
  </si>
  <si>
    <t>Операции с финансовыми активами (стр. 430 + стр. 440 + стр. 450 + стр. 460 + стр. 470 + стр. 480)</t>
  </si>
  <si>
    <t>420</t>
  </si>
  <si>
    <t>Чистое поступление денежных средств и их эквивалентов</t>
  </si>
  <si>
    <t>430</t>
  </si>
  <si>
    <t>в том числе: поступление денежных средств и их эквивалентов</t>
  </si>
  <si>
    <t>431</t>
  </si>
  <si>
    <t>510</t>
  </si>
  <si>
    <t>выбытие денежных средств и их эквивалентов</t>
  </si>
  <si>
    <t>432</t>
  </si>
  <si>
    <t>610</t>
  </si>
  <si>
    <t>Чистое поступление ценных бумаг, кроме акций</t>
  </si>
  <si>
    <t>в том числе: увеличение стоимости ценных бумаг, кроме акций и иных финансовых инструментов</t>
  </si>
  <si>
    <t>441</t>
  </si>
  <si>
    <t>520</t>
  </si>
  <si>
    <t>уменьшение стоимости ценных бумаг, кроме акций и иных финансовых инструментов</t>
  </si>
  <si>
    <t>442</t>
  </si>
  <si>
    <t>620</t>
  </si>
  <si>
    <t>Чистое поступление акций и иных финансовых инструментов</t>
  </si>
  <si>
    <t>в том числе: увеличение стоимости акций и иных финансовых инструментов</t>
  </si>
  <si>
    <t>451</t>
  </si>
  <si>
    <t>530</t>
  </si>
  <si>
    <t>уменьшение стоимости акций и иных финансовых инструментов</t>
  </si>
  <si>
    <t>452</t>
  </si>
  <si>
    <t>630</t>
  </si>
  <si>
    <t>Чистое предоставление займов (ссуд)</t>
  </si>
  <si>
    <t>460</t>
  </si>
  <si>
    <t>в том числе: увеличение задолженности по предоставленным займам (ссудам)</t>
  </si>
  <si>
    <t>461</t>
  </si>
  <si>
    <t>540</t>
  </si>
  <si>
    <t>уменьшение задолженности по предоставленным займам (ссудам)</t>
  </si>
  <si>
    <t>462</t>
  </si>
  <si>
    <t>640</t>
  </si>
  <si>
    <t>Чистое поступление иных финансовых активов</t>
  </si>
  <si>
    <t>470</t>
  </si>
  <si>
    <t>в том числе: увеличение стоимости иных финансовых активов</t>
  </si>
  <si>
    <t>471</t>
  </si>
  <si>
    <t>550</t>
  </si>
  <si>
    <t>уменьшение стоимости иных финансовых активов</t>
  </si>
  <si>
    <t>472</t>
  </si>
  <si>
    <t>650</t>
  </si>
  <si>
    <t>Чистое увеличение дебиторской задолженности</t>
  </si>
  <si>
    <t>480</t>
  </si>
  <si>
    <t>в том числе: увеличение дебиторской задолженности</t>
  </si>
  <si>
    <t>481</t>
  </si>
  <si>
    <t>560</t>
  </si>
  <si>
    <t>уменьшение дебиторской задолженности</t>
  </si>
  <si>
    <t>482</t>
  </si>
  <si>
    <t>660</t>
  </si>
  <si>
    <t>Форма 0503721 с.5</t>
  </si>
  <si>
    <t>Операции с обязательствами (стр.520 + стр.530 + стр.540+ стр.550+ стр.560)</t>
  </si>
  <si>
    <t>Чистое увеличение задолженности по внутренним привлеченным заимствованиям</t>
  </si>
  <si>
    <t>в том числе: увеличение задолженности по внутренним привлеченным заимствованиям</t>
  </si>
  <si>
    <t>521</t>
  </si>
  <si>
    <t>710</t>
  </si>
  <si>
    <t>уменьшениезадолженности по внутренним привлеченным заимствованиям</t>
  </si>
  <si>
    <t>522</t>
  </si>
  <si>
    <t>810</t>
  </si>
  <si>
    <t>Чистое увеличение задолженности по внешним привлеченным заимствованиям</t>
  </si>
  <si>
    <t>в том числе: увеличение задолженности по внешним привлеченным заимствованиям</t>
  </si>
  <si>
    <t>531</t>
  </si>
  <si>
    <t>720</t>
  </si>
  <si>
    <t>уменьшение задолженности по внешним привлеченным заимствованиям</t>
  </si>
  <si>
    <t>532</t>
  </si>
  <si>
    <t>820</t>
  </si>
  <si>
    <t>Чистое увеличение прочей кредиторской задолженности</t>
  </si>
  <si>
    <t>в том числе: увеличение прочей кредиторской задолженности</t>
  </si>
  <si>
    <t>541</t>
  </si>
  <si>
    <t>730</t>
  </si>
  <si>
    <t>уменьшение прочей кредиторской задолженности</t>
  </si>
  <si>
    <t>542</t>
  </si>
  <si>
    <t>830</t>
  </si>
  <si>
    <t>Чистое изменение доходов будущих периодов</t>
  </si>
  <si>
    <t>Чистое изменение резервов предстоящих расходов</t>
  </si>
  <si>
    <t>Руководитель      ____________________________________________________</t>
  </si>
  <si>
    <t>Матейченко А.В.</t>
  </si>
  <si>
    <t>Главный бухгалтер</t>
  </si>
  <si>
    <t xml:space="preserve">(подпись)                          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</si>
  <si>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</si>
  <si>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</si>
  <si>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</si>
  <si>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</si>
  <si>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>(наименование, ОГРН, ИНН, КПП, местонахождение )</t>
  </si>
  <si>
    <t>Руководитель</t>
  </si>
  <si>
    <t>(уполномоченное лицо)</t>
  </si>
  <si>
    <t>(должность)</t>
  </si>
  <si>
    <t>Исполнитель      _______________________________________________</t>
  </si>
  <si>
    <t>(телефон, e-mail)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</si>
  <si>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</si>
  <si>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</si>
  <si>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</si>
  <si>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</si>
  <si>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</si>
  <si>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</si>
  <si>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</si>
  <si>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</si>
  <si>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</si>
  <si>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</si>
  <si>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3128013369</t>
  </si>
  <si>
    <t xml:space="preserve">и.о. директора 
</t>
  </si>
  <si>
    <t>Чайка Е.В.</t>
  </si>
  <si>
    <t>22-06-89</t>
  </si>
  <si>
    <t>Воротынцева Н.В.</t>
  </si>
  <si>
    <t>ведущий специалист</t>
  </si>
  <si>
    <t>Солодовченко Н.В.</t>
  </si>
  <si>
    <t>"31" января 2024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</si>
</sst>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 Cyr"/>
      <charset val="204"/>
    </font>
    <font>
      <i/>
      <sz val="9"/>
      <name val="Arial Cyr"/>
      <charset val="204"/>
    </font>
    <font>
      <b/>
      <i/>
      <sz val="8"/>
      <name val="Arial Cyr"/>
      <family val="2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lightGray"/>
    </fill>
    <fill>
      <patternFill patternType="lightGray">
        <bgColor rgb="FFC0C0C0"/>
      </patternFill>
    </fill>
    <fill>
      <patternFill patternType="lightGray">
        <bgColor rgb="FFCCFFCC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3" fillId="0" borderId="0" xfId="1" applyFont="1" applyAlignment="1">
      <alignment horizontal="left"/>
    </xf>
    <xf numFmtId="49" fontId="3" fillId="0" borderId="0" xfId="1" applyNumberFormat="1" applyFont="1"/>
    <xf numFmtId="0" fontId="3" fillId="0" borderId="0" xfId="1" applyFont="1"/>
    <xf numFmtId="0" fontId="5" fillId="0" borderId="1" xfId="1" applyFont="1" applyBorder="1" applyAlignment="1">
      <alignment horizontal="center"/>
    </xf>
    <xf numFmtId="49" fontId="5" fillId="0" borderId="0" xfId="1" applyNumberFormat="1" applyFont="1"/>
    <xf numFmtId="0" fontId="5" fillId="0" borderId="0" xfId="1" applyFont="1"/>
    <xf numFmtId="0" fontId="6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14" fontId="5" fillId="0" borderId="2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>
      <alignment horizontal="left"/>
    </xf>
    <xf numFmtId="49" fontId="5" fillId="0" borderId="2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>
      <alignment horizontal="center"/>
    </xf>
    <xf numFmtId="49" fontId="5" fillId="0" borderId="5" xfId="1" applyNumberFormat="1" applyFont="1" applyBorder="1" applyAlignment="1" applyProtection="1">
      <alignment horizontal="center"/>
      <protection locked="0"/>
    </xf>
    <xf numFmtId="0" fontId="5" fillId="0" borderId="0" xfId="1" applyFont="1" applyFill="1" applyAlignment="1"/>
    <xf numFmtId="0" fontId="2" fillId="0" borderId="0" xfId="1"/>
    <xf numFmtId="0" fontId="5" fillId="0" borderId="0" xfId="1" applyFont="1" applyAlignment="1">
      <alignment horizontal="centerContinuous"/>
    </xf>
    <xf numFmtId="49" fontId="5" fillId="0" borderId="5" xfId="1" applyNumberFormat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 applyProtection="1">
      <alignment horizontal="left"/>
    </xf>
    <xf numFmtId="0" fontId="5" fillId="0" borderId="9" xfId="1" applyFont="1" applyBorder="1" applyAlignment="1" applyProtection="1">
      <alignment horizontal="center"/>
    </xf>
    <xf numFmtId="0" fontId="5" fillId="0" borderId="9" xfId="1" applyFont="1" applyFill="1" applyBorder="1" applyAlignment="1" applyProtection="1">
      <alignment horizontal="center" vertical="center" wrapText="1"/>
    </xf>
    <xf numFmtId="49" fontId="5" fillId="0" borderId="9" xfId="1" applyNumberFormat="1" applyFont="1" applyBorder="1" applyAlignment="1" applyProtection="1">
      <alignment horizontal="center" vertical="center"/>
    </xf>
    <xf numFmtId="49" fontId="5" fillId="0" borderId="10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 vertical="center" wrapText="1"/>
    </xf>
    <xf numFmtId="49" fontId="5" fillId="0" borderId="12" xfId="1" applyNumberFormat="1" applyFont="1" applyBorder="1" applyAlignment="1" applyProtection="1">
      <alignment horizontal="center" vertical="center"/>
    </xf>
    <xf numFmtId="49" fontId="5" fillId="0" borderId="13" xfId="1" applyNumberFormat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49" fontId="5" fillId="0" borderId="16" xfId="1" applyNumberFormat="1" applyFont="1" applyBorder="1" applyAlignment="1" applyProtection="1">
      <alignment horizontal="center" vertical="center"/>
    </xf>
    <xf numFmtId="49" fontId="7" fillId="2" borderId="17" xfId="1" applyNumberFormat="1" applyFont="1" applyFill="1" applyBorder="1" applyAlignment="1" applyProtection="1">
      <alignment horizontal="center" wrapText="1"/>
    </xf>
    <xf numFmtId="49" fontId="5" fillId="2" borderId="18" xfId="1" applyNumberFormat="1" applyFont="1" applyFill="1" applyBorder="1" applyAlignment="1" applyProtection="1">
      <alignment horizontal="center"/>
    </xf>
    <xf numFmtId="49" fontId="5" fillId="2" borderId="19" xfId="1" applyNumberFormat="1" applyFont="1" applyFill="1" applyBorder="1" applyAlignment="1" applyProtection="1">
      <alignment horizontal="center"/>
    </xf>
    <xf numFmtId="164" fontId="8" fillId="3" borderId="19" xfId="1" applyNumberFormat="1" applyFont="1" applyFill="1" applyBorder="1" applyAlignment="1" applyProtection="1">
      <alignment horizontal="right"/>
    </xf>
    <xf numFmtId="164" fontId="8" fillId="3" borderId="20" xfId="1" applyNumberFormat="1" applyFont="1" applyFill="1" applyBorder="1" applyAlignment="1" applyProtection="1">
      <alignment horizontal="right"/>
    </xf>
    <xf numFmtId="49" fontId="9" fillId="2" borderId="21" xfId="1" applyNumberFormat="1" applyFont="1" applyFill="1" applyBorder="1" applyAlignment="1" applyProtection="1">
      <alignment horizontal="left" wrapText="1"/>
    </xf>
    <xf numFmtId="49" fontId="5" fillId="2" borderId="22" xfId="1" applyNumberFormat="1" applyFont="1" applyFill="1" applyBorder="1" applyAlignment="1" applyProtection="1">
      <alignment horizontal="center"/>
    </xf>
    <xf numFmtId="49" fontId="5" fillId="2" borderId="23" xfId="1" applyNumberFormat="1" applyFont="1" applyFill="1" applyBorder="1" applyAlignment="1" applyProtection="1">
      <alignment horizontal="center"/>
    </xf>
    <xf numFmtId="164" fontId="8" fillId="4" borderId="23" xfId="1" applyNumberFormat="1" applyFont="1" applyFill="1" applyBorder="1" applyAlignment="1" applyProtection="1">
      <alignment horizontal="right"/>
    </xf>
    <xf numFmtId="164" fontId="8" fillId="4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4"/>
    </xf>
    <xf numFmtId="49" fontId="8" fillId="0" borderId="22" xfId="1" applyNumberFormat="1" applyFont="1" applyFill="1" applyBorder="1" applyAlignment="1" applyProtection="1">
      <alignment horizontal="center"/>
    </xf>
    <xf numFmtId="49" fontId="8" fillId="0" borderId="23" xfId="1" applyNumberFormat="1" applyFont="1" applyFill="1" applyBorder="1" applyAlignment="1" applyProtection="1">
      <alignment horizontal="center"/>
      <protection locked="0"/>
    </xf>
    <xf numFmtId="164" fontId="8" fillId="2" borderId="23" xfId="1" applyNumberFormat="1" applyFont="1" applyFill="1" applyBorder="1" applyAlignment="1" applyProtection="1">
      <alignment horizontal="right"/>
    </xf>
    <xf numFmtId="164" fontId="8" fillId="0" borderId="23" xfId="1" applyNumberFormat="1" applyFont="1" applyBorder="1" applyAlignment="1" applyProtection="1">
      <alignment horizontal="right"/>
      <protection locked="0"/>
    </xf>
    <xf numFmtId="164" fontId="8" fillId="5" borderId="24" xfId="1" applyNumberFormat="1" applyFont="1" applyFill="1" applyBorder="1" applyAlignment="1" applyProtection="1">
      <alignment horizontal="right"/>
    </xf>
    <xf numFmtId="49" fontId="8" fillId="0" borderId="21" xfId="1" applyNumberFormat="1" applyFont="1" applyFill="1" applyBorder="1" applyAlignment="1" applyProtection="1">
      <alignment horizontal="left" wrapText="1" indent="1"/>
    </xf>
    <xf numFmtId="49" fontId="8" fillId="0" borderId="23" xfId="1" applyNumberFormat="1" applyFont="1" applyFill="1" applyBorder="1" applyAlignment="1" applyProtection="1">
      <alignment horizontal="center"/>
    </xf>
    <xf numFmtId="164" fontId="8" fillId="0" borderId="23" xfId="1" applyNumberFormat="1" applyFont="1" applyBorder="1" applyAlignment="1" applyProtection="1">
      <alignment horizontal="right"/>
    </xf>
    <xf numFmtId="164" fontId="8" fillId="0" borderId="23" xfId="1" applyNumberFormat="1" applyFont="1" applyFill="1" applyBorder="1" applyAlignment="1" applyProtection="1">
      <alignment horizontal="right"/>
      <protection locked="0"/>
    </xf>
    <xf numFmtId="164" fontId="8" fillId="0" borderId="23" xfId="1" applyNumberFormat="1" applyFont="1" applyFill="1" applyBorder="1" applyAlignment="1" applyProtection="1">
      <alignment horizontal="right"/>
    </xf>
    <xf numFmtId="49" fontId="8" fillId="6" borderId="21" xfId="1" applyNumberFormat="1" applyFont="1" applyFill="1" applyBorder="1" applyAlignment="1" applyProtection="1">
      <alignment horizontal="left" wrapText="1" indent="4"/>
    </xf>
    <xf numFmtId="49" fontId="8" fillId="6" borderId="22" xfId="1" applyNumberFormat="1" applyFont="1" applyFill="1" applyBorder="1" applyAlignment="1" applyProtection="1">
      <alignment horizontal="center"/>
    </xf>
    <xf numFmtId="49" fontId="8" fillId="6" borderId="23" xfId="1" applyNumberFormat="1" applyFont="1" applyFill="1" applyBorder="1" applyAlignment="1" applyProtection="1">
      <alignment horizontal="center"/>
      <protection locked="0"/>
    </xf>
    <xf numFmtId="164" fontId="8" fillId="7" borderId="23" xfId="1" applyNumberFormat="1" applyFont="1" applyFill="1" applyBorder="1" applyAlignment="1" applyProtection="1">
      <alignment horizontal="right"/>
    </xf>
    <xf numFmtId="164" fontId="8" fillId="6" borderId="23" xfId="1" applyNumberFormat="1" applyFont="1" applyFill="1" applyBorder="1" applyAlignment="1" applyProtection="1">
      <alignment horizontal="right"/>
      <protection locked="0"/>
    </xf>
    <xf numFmtId="164" fontId="8" fillId="8" borderId="24" xfId="1" applyNumberFormat="1" applyFont="1" applyFill="1" applyBorder="1" applyAlignment="1" applyProtection="1">
      <alignment horizontal="right"/>
    </xf>
    <xf numFmtId="0" fontId="5" fillId="6" borderId="0" xfId="1" applyFont="1" applyFill="1"/>
    <xf numFmtId="49" fontId="8" fillId="0" borderId="21" xfId="1" applyNumberFormat="1" applyFont="1" applyFill="1" applyBorder="1" applyAlignment="1" applyProtection="1">
      <alignment horizontal="left" wrapText="1" indent="3"/>
    </xf>
    <xf numFmtId="49" fontId="8" fillId="0" borderId="25" xfId="1" applyNumberFormat="1" applyFont="1" applyFill="1" applyBorder="1" applyAlignment="1" applyProtection="1">
      <alignment horizontal="center"/>
    </xf>
    <xf numFmtId="49" fontId="8" fillId="0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Fill="1" applyBorder="1" applyAlignment="1" applyProtection="1">
      <alignment horizontal="right"/>
    </xf>
    <xf numFmtId="164" fontId="8" fillId="5" borderId="27" xfId="1" applyNumberFormat="1" applyFont="1" applyFill="1" applyBorder="1" applyAlignment="1" applyProtection="1">
      <alignment horizontal="right"/>
    </xf>
    <xf numFmtId="0" fontId="5" fillId="0" borderId="0" xfId="1" applyFont="1" applyProtection="1"/>
    <xf numFmtId="49" fontId="10" fillId="0" borderId="0" xfId="2" applyNumberFormat="1" applyFont="1" applyAlignment="1">
      <alignment horizontal="left"/>
    </xf>
    <xf numFmtId="49" fontId="5" fillId="0" borderId="10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/>
    </xf>
    <xf numFmtId="49" fontId="9" fillId="2" borderId="17" xfId="1" applyNumberFormat="1" applyFont="1" applyFill="1" applyBorder="1" applyAlignment="1" applyProtection="1">
      <alignment horizontal="left" wrapText="1"/>
    </xf>
    <xf numFmtId="164" fontId="5" fillId="4" borderId="19" xfId="1" applyNumberFormat="1" applyFont="1" applyFill="1" applyBorder="1" applyAlignment="1" applyProtection="1">
      <alignment horizontal="right"/>
    </xf>
    <xf numFmtId="164" fontId="5" fillId="4" borderId="20" xfId="1" applyNumberFormat="1" applyFont="1" applyFill="1" applyBorder="1" applyAlignment="1" applyProtection="1">
      <alignment horizontal="right"/>
    </xf>
    <xf numFmtId="49" fontId="5" fillId="6" borderId="21" xfId="1" applyNumberFormat="1" applyFont="1" applyFill="1" applyBorder="1" applyAlignment="1" applyProtection="1">
      <alignment horizontal="left" wrapText="1" indent="4"/>
    </xf>
    <xf numFmtId="49" fontId="5" fillId="6" borderId="22" xfId="1" applyNumberFormat="1" applyFont="1" applyFill="1" applyBorder="1" applyAlignment="1" applyProtection="1">
      <alignment horizontal="center"/>
    </xf>
    <xf numFmtId="49" fontId="5" fillId="6" borderId="23" xfId="1" applyNumberFormat="1" applyFont="1" applyFill="1" applyBorder="1" applyAlignment="1" applyProtection="1">
      <alignment horizontal="center"/>
      <protection locked="0"/>
    </xf>
    <xf numFmtId="164" fontId="5" fillId="6" borderId="23" xfId="1" applyNumberFormat="1" applyFont="1" applyFill="1" applyBorder="1" applyAlignment="1" applyProtection="1">
      <alignment horizontal="right"/>
      <protection locked="0"/>
    </xf>
    <xf numFmtId="164" fontId="5" fillId="8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1"/>
    </xf>
    <xf numFmtId="49" fontId="5" fillId="0" borderId="22" xfId="1" applyNumberFormat="1" applyFont="1" applyFill="1" applyBorder="1" applyAlignment="1" applyProtection="1">
      <alignment horizontal="center"/>
    </xf>
    <xf numFmtId="49" fontId="5" fillId="0" borderId="23" xfId="1" applyNumberFormat="1" applyFont="1" applyFill="1" applyBorder="1" applyAlignment="1" applyProtection="1">
      <alignment horizontal="center"/>
    </xf>
    <xf numFmtId="164" fontId="5" fillId="0" borderId="23" xfId="1" applyNumberFormat="1" applyFont="1" applyBorder="1" applyAlignment="1" applyProtection="1">
      <alignment horizontal="right"/>
    </xf>
    <xf numFmtId="164" fontId="5" fillId="0" borderId="23" xfId="1" applyNumberFormat="1" applyFont="1" applyFill="1" applyBorder="1" applyAlignment="1" applyProtection="1">
      <alignment horizontal="right"/>
    </xf>
    <xf numFmtId="164" fontId="5" fillId="5" borderId="24" xfId="1" applyNumberFormat="1" applyFont="1" applyFill="1" applyBorder="1" applyAlignment="1" applyProtection="1">
      <alignment horizontal="right"/>
    </xf>
    <xf numFmtId="164" fontId="5" fillId="4" borderId="23" xfId="1" applyNumberFormat="1" applyFont="1" applyFill="1" applyBorder="1" applyAlignment="1" applyProtection="1">
      <alignment horizontal="right"/>
    </xf>
    <xf numFmtId="164" fontId="5" fillId="4" borderId="24" xfId="1" applyNumberFormat="1" applyFont="1" applyFill="1" applyBorder="1" applyAlignment="1" applyProtection="1">
      <alignment horizontal="right"/>
    </xf>
    <xf numFmtId="49" fontId="5" fillId="0" borderId="21" xfId="1" applyNumberFormat="1" applyFont="1" applyFill="1" applyBorder="1" applyAlignment="1" applyProtection="1">
      <alignment horizontal="left" wrapText="1" indent="4"/>
    </xf>
    <xf numFmtId="49" fontId="5" fillId="0" borderId="23" xfId="1" applyNumberFormat="1" applyFont="1" applyFill="1" applyBorder="1" applyAlignment="1" applyProtection="1">
      <alignment horizontal="center"/>
      <protection locked="0"/>
    </xf>
    <xf numFmtId="164" fontId="5" fillId="0" borderId="23" xfId="1" applyNumberFormat="1" applyFont="1" applyFill="1" applyBorder="1" applyAlignment="1" applyProtection="1">
      <alignment horizontal="right"/>
      <protection locked="0"/>
    </xf>
    <xf numFmtId="49" fontId="7" fillId="2" borderId="21" xfId="1" applyNumberFormat="1" applyFont="1" applyFill="1" applyBorder="1" applyAlignment="1" applyProtection="1">
      <alignment horizontal="center" wrapText="1"/>
    </xf>
    <xf numFmtId="164" fontId="5" fillId="3" borderId="23" xfId="1" applyNumberFormat="1" applyFont="1" applyFill="1" applyBorder="1" applyAlignment="1" applyProtection="1">
      <alignment horizontal="right"/>
    </xf>
    <xf numFmtId="164" fontId="5" fillId="3" borderId="24" xfId="1" applyNumberFormat="1" applyFont="1" applyFill="1" applyBorder="1" applyAlignment="1" applyProtection="1">
      <alignment horizontal="right"/>
    </xf>
    <xf numFmtId="164" fontId="5" fillId="0" borderId="23" xfId="1" applyNumberFormat="1" applyFont="1" applyBorder="1" applyAlignment="1" applyProtection="1">
      <alignment horizontal="right"/>
      <protection locked="0"/>
    </xf>
    <xf numFmtId="49" fontId="5" fillId="0" borderId="25" xfId="1" applyNumberFormat="1" applyFont="1" applyFill="1" applyBorder="1" applyAlignment="1" applyProtection="1">
      <alignment horizontal="center"/>
    </xf>
    <xf numFmtId="49" fontId="5" fillId="0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</xf>
    <xf numFmtId="164" fontId="5" fillId="5" borderId="27" xfId="1" applyNumberFormat="1" applyFont="1" applyFill="1" applyBorder="1" applyAlignment="1" applyProtection="1">
      <alignment horizontal="right"/>
    </xf>
    <xf numFmtId="0" fontId="5" fillId="0" borderId="9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left"/>
    </xf>
    <xf numFmtId="0" fontId="5" fillId="0" borderId="14" xfId="1" applyFont="1" applyBorder="1" applyAlignment="1" applyProtection="1">
      <alignment horizontal="center"/>
    </xf>
    <xf numFmtId="49" fontId="5" fillId="0" borderId="14" xfId="1" applyNumberFormat="1" applyFont="1" applyBorder="1" applyAlignment="1" applyProtection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28" xfId="1" applyFont="1" applyBorder="1" applyAlignment="1" applyProtection="1">
      <alignment horizontal="center" vertical="center"/>
    </xf>
    <xf numFmtId="49" fontId="5" fillId="0" borderId="26" xfId="1" applyNumberFormat="1" applyFont="1" applyBorder="1" applyAlignment="1" applyProtection="1">
      <alignment horizontal="center" vertical="center"/>
    </xf>
    <xf numFmtId="49" fontId="5" fillId="0" borderId="16" xfId="1" applyNumberFormat="1" applyFont="1" applyFill="1" applyBorder="1" applyAlignment="1" applyProtection="1">
      <alignment horizontal="center" vertical="center"/>
    </xf>
    <xf numFmtId="49" fontId="11" fillId="2" borderId="21" xfId="1" applyNumberFormat="1" applyFont="1" applyFill="1" applyBorder="1" applyAlignment="1" applyProtection="1">
      <alignment horizontal="center" wrapText="1"/>
    </xf>
    <xf numFmtId="164" fontId="5" fillId="9" borderId="23" xfId="1" applyNumberFormat="1" applyFont="1" applyFill="1" applyBorder="1" applyAlignment="1" applyProtection="1">
      <alignment horizontal="right"/>
    </xf>
    <xf numFmtId="164" fontId="5" fillId="9" borderId="24" xfId="1" applyNumberFormat="1" applyFont="1" applyFill="1" applyBorder="1" applyAlignment="1" applyProtection="1">
      <alignment horizontal="right"/>
    </xf>
    <xf numFmtId="49" fontId="5" fillId="2" borderId="21" xfId="1" applyNumberFormat="1" applyFont="1" applyFill="1" applyBorder="1" applyAlignment="1" applyProtection="1">
      <alignment horizontal="left" wrapText="1" indent="4"/>
    </xf>
    <xf numFmtId="49" fontId="5" fillId="2" borderId="29" xfId="1" applyNumberFormat="1" applyFont="1" applyFill="1" applyBorder="1" applyAlignment="1" applyProtection="1">
      <alignment horizontal="center"/>
    </xf>
    <xf numFmtId="49" fontId="5" fillId="2" borderId="9" xfId="1" applyNumberFormat="1" applyFont="1" applyFill="1" applyBorder="1" applyAlignment="1" applyProtection="1">
      <alignment horizontal="center"/>
    </xf>
    <xf numFmtId="164" fontId="5" fillId="4" borderId="9" xfId="1" applyNumberFormat="1" applyFont="1" applyFill="1" applyBorder="1" applyAlignment="1" applyProtection="1">
      <alignment horizontal="right"/>
      <protection locked="0"/>
    </xf>
    <xf numFmtId="164" fontId="5" fillId="4" borderId="30" xfId="1" applyNumberFormat="1" applyFont="1" applyFill="1" applyBorder="1" applyAlignment="1" applyProtection="1">
      <alignment horizontal="right"/>
    </xf>
    <xf numFmtId="49" fontId="12" fillId="2" borderId="21" xfId="1" applyNumberFormat="1" applyFont="1" applyFill="1" applyBorder="1" applyAlignment="1" applyProtection="1">
      <alignment horizontal="left" wrapText="1"/>
    </xf>
    <xf numFmtId="49" fontId="5" fillId="2" borderId="25" xfId="1" applyNumberFormat="1" applyFont="1" applyFill="1" applyBorder="1" applyAlignment="1" applyProtection="1">
      <alignment horizontal="center"/>
    </xf>
    <xf numFmtId="49" fontId="5" fillId="2" borderId="26" xfId="1" applyNumberFormat="1" applyFont="1" applyFill="1" applyBorder="1" applyAlignment="1" applyProtection="1">
      <alignment horizontal="center" vertical="center"/>
    </xf>
    <xf numFmtId="164" fontId="5" fillId="4" borderId="26" xfId="1" applyNumberFormat="1" applyFont="1" applyFill="1" applyBorder="1" applyAlignment="1" applyProtection="1">
      <alignment horizontal="right"/>
    </xf>
    <xf numFmtId="164" fontId="5" fillId="4" borderId="27" xfId="1" applyNumberFormat="1" applyFont="1" applyFill="1" applyBorder="1" applyAlignment="1" applyProtection="1">
      <alignment horizontal="right"/>
    </xf>
    <xf numFmtId="49" fontId="5" fillId="0" borderId="3" xfId="1" applyNumberFormat="1" applyFont="1" applyFill="1" applyBorder="1" applyAlignment="1" applyProtection="1">
      <alignment horizontal="right"/>
    </xf>
    <xf numFmtId="49" fontId="8" fillId="2" borderId="17" xfId="1" applyNumberFormat="1" applyFont="1" applyFill="1" applyBorder="1" applyAlignment="1" applyProtection="1">
      <alignment horizontal="left" wrapText="1" indent="4"/>
    </xf>
    <xf numFmtId="49" fontId="8" fillId="2" borderId="18" xfId="1" applyNumberFormat="1" applyFont="1" applyFill="1" applyBorder="1" applyAlignment="1" applyProtection="1">
      <alignment horizontal="center"/>
    </xf>
    <xf numFmtId="49" fontId="8" fillId="2" borderId="19" xfId="1" applyNumberFormat="1" applyFont="1" applyFill="1" applyBorder="1" applyAlignment="1" applyProtection="1">
      <alignment horizontal="center"/>
    </xf>
    <xf numFmtId="164" fontId="8" fillId="0" borderId="19" xfId="1" applyNumberFormat="1" applyFont="1" applyBorder="1" applyAlignment="1" applyProtection="1">
      <alignment horizontal="right"/>
      <protection locked="0"/>
    </xf>
    <xf numFmtId="164" fontId="8" fillId="5" borderId="20" xfId="1" applyNumberFormat="1" applyFont="1" applyFill="1" applyBorder="1" applyAlignment="1" applyProtection="1">
      <alignment horizontal="right"/>
    </xf>
    <xf numFmtId="49" fontId="8" fillId="2" borderId="21" xfId="1" applyNumberFormat="1" applyFont="1" applyFill="1" applyBorder="1" applyAlignment="1" applyProtection="1">
      <alignment horizontal="left" wrapText="1" indent="4"/>
    </xf>
    <xf numFmtId="49" fontId="8" fillId="2" borderId="22" xfId="1" applyNumberFormat="1" applyFont="1" applyFill="1" applyBorder="1" applyAlignment="1" applyProtection="1">
      <alignment horizontal="center"/>
    </xf>
    <xf numFmtId="49" fontId="8" fillId="2" borderId="23" xfId="1" applyNumberFormat="1" applyFont="1" applyFill="1" applyBorder="1" applyAlignment="1" applyProtection="1">
      <alignment horizontal="center"/>
    </xf>
    <xf numFmtId="49" fontId="7" fillId="2" borderId="21" xfId="1" applyNumberFormat="1" applyFont="1" applyFill="1" applyBorder="1" applyAlignment="1" applyProtection="1">
      <alignment horizontal="left" wrapText="1"/>
    </xf>
    <xf numFmtId="164" fontId="8" fillId="9" borderId="23" xfId="1" applyNumberFormat="1" applyFont="1" applyFill="1" applyBorder="1" applyAlignment="1" applyProtection="1">
      <alignment horizontal="right"/>
    </xf>
    <xf numFmtId="164" fontId="8" fillId="9" borderId="24" xfId="1" applyNumberFormat="1" applyFont="1" applyFill="1" applyBorder="1" applyAlignment="1" applyProtection="1">
      <alignment horizontal="right"/>
    </xf>
    <xf numFmtId="49" fontId="11" fillId="2" borderId="21" xfId="1" applyNumberFormat="1" applyFont="1" applyFill="1" applyBorder="1" applyAlignment="1" applyProtection="1">
      <alignment horizontal="left" wrapText="1"/>
    </xf>
    <xf numFmtId="164" fontId="8" fillId="3" borderId="23" xfId="1" applyNumberFormat="1" applyFont="1" applyFill="1" applyBorder="1" applyAlignment="1" applyProtection="1">
      <alignment horizontal="right"/>
    </xf>
    <xf numFmtId="164" fontId="8" fillId="3" borderId="24" xfId="1" applyNumberFormat="1" applyFont="1" applyFill="1" applyBorder="1" applyAlignment="1" applyProtection="1">
      <alignment horizontal="right"/>
    </xf>
    <xf numFmtId="49" fontId="8" fillId="2" borderId="25" xfId="1" applyNumberFormat="1" applyFont="1" applyFill="1" applyBorder="1" applyAlignment="1" applyProtection="1">
      <alignment horizontal="center"/>
    </xf>
    <xf numFmtId="49" fontId="8" fillId="2" borderId="26" xfId="1" applyNumberFormat="1" applyFont="1" applyFill="1" applyBorder="1" applyAlignment="1" applyProtection="1">
      <alignment horizontal="center"/>
    </xf>
    <xf numFmtId="164" fontId="8" fillId="0" borderId="26" xfId="1" applyNumberFormat="1" applyFont="1" applyBorder="1" applyAlignment="1" applyProtection="1">
      <alignment horizontal="right"/>
      <protection locked="0"/>
    </xf>
    <xf numFmtId="49" fontId="11" fillId="2" borderId="17" xfId="1" applyNumberFormat="1" applyFont="1" applyFill="1" applyBorder="1" applyAlignment="1" applyProtection="1">
      <alignment horizontal="center" wrapText="1"/>
    </xf>
    <xf numFmtId="164" fontId="5" fillId="3" borderId="19" xfId="1" applyNumberFormat="1" applyFont="1" applyFill="1" applyBorder="1" applyAlignment="1" applyProtection="1">
      <alignment horizontal="right"/>
    </xf>
    <xf numFmtId="164" fontId="5" fillId="3" borderId="20" xfId="1" applyNumberFormat="1" applyFont="1" applyFill="1" applyBorder="1" applyAlignment="1" applyProtection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49" fontId="5" fillId="0" borderId="0" xfId="1" applyNumberFormat="1" applyFont="1" applyAlignment="1">
      <alignment wrapText="1"/>
    </xf>
    <xf numFmtId="49" fontId="5" fillId="2" borderId="26" xfId="1" applyNumberFormat="1" applyFont="1" applyFill="1" applyBorder="1" applyAlignment="1" applyProtection="1">
      <alignment horizontal="center"/>
    </xf>
    <xf numFmtId="164" fontId="5" fillId="0" borderId="26" xfId="1" applyNumberFormat="1" applyFont="1" applyBorder="1" applyAlignment="1" applyProtection="1">
      <alignment horizontal="right"/>
      <protection locked="0"/>
    </xf>
    <xf numFmtId="49" fontId="5" fillId="0" borderId="0" xfId="1" applyNumberFormat="1" applyFont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49" fontId="5" fillId="0" borderId="31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wrapText="1"/>
    </xf>
    <xf numFmtId="49" fontId="5" fillId="0" borderId="0" xfId="1" applyNumberFormat="1" applyFont="1" applyBorder="1" applyAlignment="1">
      <alignment horizontal="right" wrapText="1"/>
    </xf>
    <xf numFmtId="49" fontId="5" fillId="0" borderId="3" xfId="1" applyNumberFormat="1" applyFont="1" applyBorder="1" applyAlignment="1">
      <alignment wrapTex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0" xfId="1" applyNumberFormat="1" applyFont="1" applyAlignment="1">
      <alignment horizontal="center" wrapText="1"/>
    </xf>
    <xf numFmtId="49" fontId="5" fillId="0" borderId="6" xfId="1" applyNumberFormat="1" applyFont="1" applyBorder="1" applyAlignment="1"/>
    <xf numFmtId="49" fontId="5" fillId="0" borderId="0" xfId="1" applyNumberFormat="1" applyFont="1" applyAlignment="1">
      <alignment horizontal="left" wrapText="1"/>
    </xf>
    <xf numFmtId="49" fontId="13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 wrapText="1"/>
    </xf>
    <xf numFmtId="49" fontId="5" fillId="0" borderId="3" xfId="1" applyNumberFormat="1" applyFont="1" applyBorder="1" applyAlignment="1">
      <alignment horizontal="center" wrapText="1"/>
    </xf>
    <xf numFmtId="49" fontId="5" fillId="0" borderId="0" xfId="1" applyNumberFormat="1" applyFont="1" applyFill="1" applyBorder="1" applyAlignment="1">
      <alignment horizontal="center" wrapText="1"/>
    </xf>
    <xf numFmtId="49" fontId="3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center" wrapText="1"/>
    </xf>
    <xf numFmtId="49" fontId="5" fillId="0" borderId="0" xfId="1" applyNumberFormat="1" applyFont="1" applyAlignment="1" applyProtection="1">
      <alignment horizontal="left"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wrapText="1"/>
    </xf>
    <xf numFmtId="0" fontId="17" fillId="6" borderId="36" xfId="1" applyFont="1" applyFill="1" applyBorder="1" applyAlignment="1">
      <alignment horizontal="center"/>
    </xf>
    <xf numFmtId="49" fontId="17" fillId="6" borderId="36" xfId="1" applyNumberFormat="1" applyFont="1" applyFill="1" applyBorder="1" applyAlignment="1">
      <alignment horizontal="left" indent="1"/>
    </xf>
    <xf numFmtId="0" fontId="15" fillId="6" borderId="38" xfId="1" applyFont="1" applyFill="1" applyBorder="1" applyAlignment="1">
      <alignment horizontal="right"/>
    </xf>
    <xf numFmtId="0" fontId="15" fillId="6" borderId="0" xfId="1" applyFont="1" applyFill="1" applyBorder="1" applyAlignment="1">
      <alignment horizontal="right"/>
    </xf>
    <xf numFmtId="14" fontId="16" fillId="6" borderId="0" xfId="1" applyNumberFormat="1" applyFont="1" applyFill="1" applyBorder="1" applyAlignment="1">
      <alignment horizontal="left" indent="1"/>
    </xf>
    <xf numFmtId="14" fontId="16" fillId="6" borderId="39" xfId="1" applyNumberFormat="1" applyFont="1" applyFill="1" applyBorder="1" applyAlignment="1">
      <alignment horizontal="left" indent="1"/>
    </xf>
    <xf numFmtId="49" fontId="16" fillId="6" borderId="0" xfId="1" applyNumberFormat="1" applyFont="1" applyFill="1" applyBorder="1" applyAlignment="1">
      <alignment horizontal="left" indent="1"/>
    </xf>
    <xf numFmtId="49" fontId="16" fillId="6" borderId="39" xfId="1" applyNumberFormat="1" applyFont="1" applyFill="1" applyBorder="1" applyAlignment="1">
      <alignment horizontal="left" indent="1"/>
    </xf>
    <xf numFmtId="0" fontId="15" fillId="6" borderId="40" xfId="1" applyFont="1" applyFill="1" applyBorder="1" applyAlignment="1">
      <alignment horizontal="right"/>
    </xf>
    <xf numFmtId="0" fontId="15" fillId="6" borderId="41" xfId="1" applyFont="1" applyFill="1" applyBorder="1" applyAlignment="1">
      <alignment horizontal="right"/>
    </xf>
    <xf numFmtId="49" fontId="16" fillId="6" borderId="41" xfId="1" applyNumberFormat="1" applyFont="1" applyFill="1" applyBorder="1" applyAlignment="1">
      <alignment horizontal="left" wrapText="1" indent="1"/>
    </xf>
    <xf numFmtId="49" fontId="16" fillId="6" borderId="42" xfId="1" applyNumberFormat="1" applyFont="1" applyFill="1" applyBorder="1" applyAlignment="1">
      <alignment horizontal="left" wrapText="1" indent="1"/>
    </xf>
    <xf numFmtId="0" fontId="15" fillId="6" borderId="35" xfId="1" applyFont="1" applyFill="1" applyBorder="1" applyAlignment="1">
      <alignment horizontal="right"/>
    </xf>
    <xf numFmtId="0" fontId="15" fillId="6" borderId="36" xfId="1" applyFont="1" applyFill="1" applyBorder="1" applyAlignment="1">
      <alignment horizontal="right"/>
    </xf>
    <xf numFmtId="49" fontId="16" fillId="6" borderId="36" xfId="1" applyNumberFormat="1" applyFont="1" applyFill="1" applyBorder="1" applyAlignment="1">
      <alignment horizontal="left" indent="1"/>
    </xf>
    <xf numFmtId="49" fontId="16" fillId="6" borderId="37" xfId="1" applyNumberFormat="1" applyFont="1" applyFill="1" applyBorder="1" applyAlignment="1">
      <alignment horizontal="left" indent="1"/>
    </xf>
    <xf numFmtId="49" fontId="5" fillId="0" borderId="3" xfId="1" applyNumberFormat="1" applyFont="1" applyBorder="1" applyAlignment="1" applyProtection="1">
      <alignment horizontal="center" wrapText="1"/>
      <protection locked="0"/>
    </xf>
    <xf numFmtId="49" fontId="5" fillId="0" borderId="6" xfId="1" applyNumberFormat="1" applyFont="1" applyBorder="1" applyAlignment="1">
      <alignment horizontal="center" wrapText="1"/>
    </xf>
    <xf numFmtId="0" fontId="3" fillId="0" borderId="32" xfId="1" applyFont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14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5" fillId="0" borderId="3" xfId="1" applyNumberFormat="1" applyFont="1" applyBorder="1" applyAlignment="1" applyProtection="1">
      <alignment horizontal="left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5" fillId="0" borderId="3" xfId="1" applyFont="1" applyBorder="1" applyAlignment="1" applyProtection="1">
      <alignment horizontal="center"/>
      <protection locked="0"/>
    </xf>
    <xf numFmtId="0" fontId="2" fillId="0" borderId="3" xfId="1" applyNumberFormat="1" applyBorder="1" applyAlignment="1" applyProtection="1">
      <alignment horizontal="left" wrapText="1"/>
      <protection locked="0"/>
    </xf>
    <xf numFmtId="0" fontId="2" fillId="0" borderId="4" xfId="1" applyNumberFormat="1" applyBorder="1" applyAlignment="1" applyProtection="1">
      <alignment horizontal="left" wrapText="1"/>
      <protection locked="0"/>
    </xf>
    <xf numFmtId="0" fontId="2" fillId="0" borderId="6" xfId="1" applyNumberFormat="1" applyBorder="1" applyAlignment="1" applyProtection="1">
      <alignment horizontal="left" wrapText="1"/>
      <protection locked="0"/>
    </xf>
    <xf numFmtId="49" fontId="5" fillId="0" borderId="3" xfId="1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179</xdr:row>
      <xdr:rowOff>57150</xdr:rowOff>
    </xdr:from>
    <xdr:to>
      <xdr:col>4</xdr:col>
      <xdr:colOff>1038225</xdr:colOff>
      <xdr:row>179</xdr:row>
      <xdr:rowOff>581025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81625" y="30108525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K192"/>
  <sheetViews>
    <sheetView tabSelected="1" zoomScaleNormal="100" workbookViewId="0">
      <selection activeCell="H9" sqref="H9"/>
    </sheetView>
  </sheetViews>
  <sheetFormatPr defaultRowHeight="15"/>
  <cols>
    <col min="1" max="1" width="0.85546875" customWidth="1"/>
    <col min="2" max="2" width="62.28515625" customWidth="1"/>
    <col min="3" max="3" width="4.7109375" customWidth="1"/>
    <col min="4" max="4" width="5.5703125" customWidth="1"/>
    <col min="5" max="5" width="17.7109375" customWidth="1"/>
    <col min="6" max="6" width="17.28515625" customWidth="1"/>
    <col min="7" max="7" width="16.5703125" customWidth="1"/>
    <col min="8" max="8" width="17.7109375" customWidth="1"/>
    <col min="9" max="9" width="9.140625" hidden="1" customWidth="1"/>
    <col min="10" max="10" width="10.28515625" hidden="1" customWidth="1"/>
    <col min="11" max="11" width="0.85546875" customWidth="1"/>
    <col min="257" max="257" width="0.85546875" customWidth="1"/>
    <col min="258" max="258" width="62.28515625" customWidth="1"/>
    <col min="259" max="259" width="4.7109375" customWidth="1"/>
    <col min="260" max="260" width="5.5703125" customWidth="1"/>
    <col min="261" max="264" width="17.7109375" customWidth="1"/>
    <col min="265" max="266" width="0" hidden="1" customWidth="1"/>
    <col min="267" max="267" width="0.85546875" customWidth="1"/>
    <col min="513" max="513" width="0.85546875" customWidth="1"/>
    <col min="514" max="514" width="62.28515625" customWidth="1"/>
    <col min="515" max="515" width="4.7109375" customWidth="1"/>
    <col min="516" max="516" width="5.5703125" customWidth="1"/>
    <col min="517" max="520" width="17.7109375" customWidth="1"/>
    <col min="521" max="522" width="0" hidden="1" customWidth="1"/>
    <col min="523" max="523" width="0.85546875" customWidth="1"/>
    <col min="769" max="769" width="0.85546875" customWidth="1"/>
    <col min="770" max="770" width="62.28515625" customWidth="1"/>
    <col min="771" max="771" width="4.7109375" customWidth="1"/>
    <col min="772" max="772" width="5.5703125" customWidth="1"/>
    <col min="773" max="776" width="17.7109375" customWidth="1"/>
    <col min="777" max="778" width="0" hidden="1" customWidth="1"/>
    <col min="779" max="779" width="0.85546875" customWidth="1"/>
    <col min="1025" max="1025" width="0.85546875" customWidth="1"/>
    <col min="1026" max="1026" width="62.28515625" customWidth="1"/>
    <col min="1027" max="1027" width="4.7109375" customWidth="1"/>
    <col min="1028" max="1028" width="5.5703125" customWidth="1"/>
    <col min="1029" max="1032" width="17.7109375" customWidth="1"/>
    <col min="1033" max="1034" width="0" hidden="1" customWidth="1"/>
    <col min="1035" max="1035" width="0.85546875" customWidth="1"/>
    <col min="1281" max="1281" width="0.85546875" customWidth="1"/>
    <col min="1282" max="1282" width="62.28515625" customWidth="1"/>
    <col min="1283" max="1283" width="4.7109375" customWidth="1"/>
    <col min="1284" max="1284" width="5.5703125" customWidth="1"/>
    <col min="1285" max="1288" width="17.7109375" customWidth="1"/>
    <col min="1289" max="1290" width="0" hidden="1" customWidth="1"/>
    <col min="1291" max="1291" width="0.85546875" customWidth="1"/>
    <col min="1537" max="1537" width="0.85546875" customWidth="1"/>
    <col min="1538" max="1538" width="62.28515625" customWidth="1"/>
    <col min="1539" max="1539" width="4.7109375" customWidth="1"/>
    <col min="1540" max="1540" width="5.5703125" customWidth="1"/>
    <col min="1541" max="1544" width="17.7109375" customWidth="1"/>
    <col min="1545" max="1546" width="0" hidden="1" customWidth="1"/>
    <col min="1547" max="1547" width="0.85546875" customWidth="1"/>
    <col min="1793" max="1793" width="0.85546875" customWidth="1"/>
    <col min="1794" max="1794" width="62.28515625" customWidth="1"/>
    <col min="1795" max="1795" width="4.7109375" customWidth="1"/>
    <col min="1796" max="1796" width="5.5703125" customWidth="1"/>
    <col min="1797" max="1800" width="17.7109375" customWidth="1"/>
    <col min="1801" max="1802" width="0" hidden="1" customWidth="1"/>
    <col min="1803" max="1803" width="0.85546875" customWidth="1"/>
    <col min="2049" max="2049" width="0.85546875" customWidth="1"/>
    <col min="2050" max="2050" width="62.28515625" customWidth="1"/>
    <col min="2051" max="2051" width="4.7109375" customWidth="1"/>
    <col min="2052" max="2052" width="5.5703125" customWidth="1"/>
    <col min="2053" max="2056" width="17.7109375" customWidth="1"/>
    <col min="2057" max="2058" width="0" hidden="1" customWidth="1"/>
    <col min="2059" max="2059" width="0.85546875" customWidth="1"/>
    <col min="2305" max="2305" width="0.85546875" customWidth="1"/>
    <col min="2306" max="2306" width="62.28515625" customWidth="1"/>
    <col min="2307" max="2307" width="4.7109375" customWidth="1"/>
    <col min="2308" max="2308" width="5.5703125" customWidth="1"/>
    <col min="2309" max="2312" width="17.7109375" customWidth="1"/>
    <col min="2313" max="2314" width="0" hidden="1" customWidth="1"/>
    <col min="2315" max="2315" width="0.85546875" customWidth="1"/>
    <col min="2561" max="2561" width="0.85546875" customWidth="1"/>
    <col min="2562" max="2562" width="62.28515625" customWidth="1"/>
    <col min="2563" max="2563" width="4.7109375" customWidth="1"/>
    <col min="2564" max="2564" width="5.5703125" customWidth="1"/>
    <col min="2565" max="2568" width="17.7109375" customWidth="1"/>
    <col min="2569" max="2570" width="0" hidden="1" customWidth="1"/>
    <col min="2571" max="2571" width="0.85546875" customWidth="1"/>
    <col min="2817" max="2817" width="0.85546875" customWidth="1"/>
    <col min="2818" max="2818" width="62.28515625" customWidth="1"/>
    <col min="2819" max="2819" width="4.7109375" customWidth="1"/>
    <col min="2820" max="2820" width="5.5703125" customWidth="1"/>
    <col min="2821" max="2824" width="17.7109375" customWidth="1"/>
    <col min="2825" max="2826" width="0" hidden="1" customWidth="1"/>
    <col min="2827" max="2827" width="0.85546875" customWidth="1"/>
    <col min="3073" max="3073" width="0.85546875" customWidth="1"/>
    <col min="3074" max="3074" width="62.28515625" customWidth="1"/>
    <col min="3075" max="3075" width="4.7109375" customWidth="1"/>
    <col min="3076" max="3076" width="5.5703125" customWidth="1"/>
    <col min="3077" max="3080" width="17.7109375" customWidth="1"/>
    <col min="3081" max="3082" width="0" hidden="1" customWidth="1"/>
    <col min="3083" max="3083" width="0.85546875" customWidth="1"/>
    <col min="3329" max="3329" width="0.85546875" customWidth="1"/>
    <col min="3330" max="3330" width="62.28515625" customWidth="1"/>
    <col min="3331" max="3331" width="4.7109375" customWidth="1"/>
    <col min="3332" max="3332" width="5.5703125" customWidth="1"/>
    <col min="3333" max="3336" width="17.7109375" customWidth="1"/>
    <col min="3337" max="3338" width="0" hidden="1" customWidth="1"/>
    <col min="3339" max="3339" width="0.85546875" customWidth="1"/>
    <col min="3585" max="3585" width="0.85546875" customWidth="1"/>
    <col min="3586" max="3586" width="62.28515625" customWidth="1"/>
    <col min="3587" max="3587" width="4.7109375" customWidth="1"/>
    <col min="3588" max="3588" width="5.5703125" customWidth="1"/>
    <col min="3589" max="3592" width="17.7109375" customWidth="1"/>
    <col min="3593" max="3594" width="0" hidden="1" customWidth="1"/>
    <col min="3595" max="3595" width="0.85546875" customWidth="1"/>
    <col min="3841" max="3841" width="0.85546875" customWidth="1"/>
    <col min="3842" max="3842" width="62.28515625" customWidth="1"/>
    <col min="3843" max="3843" width="4.7109375" customWidth="1"/>
    <col min="3844" max="3844" width="5.5703125" customWidth="1"/>
    <col min="3845" max="3848" width="17.7109375" customWidth="1"/>
    <col min="3849" max="3850" width="0" hidden="1" customWidth="1"/>
    <col min="3851" max="3851" width="0.85546875" customWidth="1"/>
    <col min="4097" max="4097" width="0.85546875" customWidth="1"/>
    <col min="4098" max="4098" width="62.28515625" customWidth="1"/>
    <col min="4099" max="4099" width="4.7109375" customWidth="1"/>
    <col min="4100" max="4100" width="5.5703125" customWidth="1"/>
    <col min="4101" max="4104" width="17.7109375" customWidth="1"/>
    <col min="4105" max="4106" width="0" hidden="1" customWidth="1"/>
    <col min="4107" max="4107" width="0.85546875" customWidth="1"/>
    <col min="4353" max="4353" width="0.85546875" customWidth="1"/>
    <col min="4354" max="4354" width="62.28515625" customWidth="1"/>
    <col min="4355" max="4355" width="4.7109375" customWidth="1"/>
    <col min="4356" max="4356" width="5.5703125" customWidth="1"/>
    <col min="4357" max="4360" width="17.7109375" customWidth="1"/>
    <col min="4361" max="4362" width="0" hidden="1" customWidth="1"/>
    <col min="4363" max="4363" width="0.85546875" customWidth="1"/>
    <col min="4609" max="4609" width="0.85546875" customWidth="1"/>
    <col min="4610" max="4610" width="62.28515625" customWidth="1"/>
    <col min="4611" max="4611" width="4.7109375" customWidth="1"/>
    <col min="4612" max="4612" width="5.5703125" customWidth="1"/>
    <col min="4613" max="4616" width="17.7109375" customWidth="1"/>
    <col min="4617" max="4618" width="0" hidden="1" customWidth="1"/>
    <col min="4619" max="4619" width="0.85546875" customWidth="1"/>
    <col min="4865" max="4865" width="0.85546875" customWidth="1"/>
    <col min="4866" max="4866" width="62.28515625" customWidth="1"/>
    <col min="4867" max="4867" width="4.7109375" customWidth="1"/>
    <col min="4868" max="4868" width="5.5703125" customWidth="1"/>
    <col min="4869" max="4872" width="17.7109375" customWidth="1"/>
    <col min="4873" max="4874" width="0" hidden="1" customWidth="1"/>
    <col min="4875" max="4875" width="0.85546875" customWidth="1"/>
    <col min="5121" max="5121" width="0.85546875" customWidth="1"/>
    <col min="5122" max="5122" width="62.28515625" customWidth="1"/>
    <col min="5123" max="5123" width="4.7109375" customWidth="1"/>
    <col min="5124" max="5124" width="5.5703125" customWidth="1"/>
    <col min="5125" max="5128" width="17.7109375" customWidth="1"/>
    <col min="5129" max="5130" width="0" hidden="1" customWidth="1"/>
    <col min="5131" max="5131" width="0.85546875" customWidth="1"/>
    <col min="5377" max="5377" width="0.85546875" customWidth="1"/>
    <col min="5378" max="5378" width="62.28515625" customWidth="1"/>
    <col min="5379" max="5379" width="4.7109375" customWidth="1"/>
    <col min="5380" max="5380" width="5.5703125" customWidth="1"/>
    <col min="5381" max="5384" width="17.7109375" customWidth="1"/>
    <col min="5385" max="5386" width="0" hidden="1" customWidth="1"/>
    <col min="5387" max="5387" width="0.85546875" customWidth="1"/>
    <col min="5633" max="5633" width="0.85546875" customWidth="1"/>
    <col min="5634" max="5634" width="62.28515625" customWidth="1"/>
    <col min="5635" max="5635" width="4.7109375" customWidth="1"/>
    <col min="5636" max="5636" width="5.5703125" customWidth="1"/>
    <col min="5637" max="5640" width="17.7109375" customWidth="1"/>
    <col min="5641" max="5642" width="0" hidden="1" customWidth="1"/>
    <col min="5643" max="5643" width="0.85546875" customWidth="1"/>
    <col min="5889" max="5889" width="0.85546875" customWidth="1"/>
    <col min="5890" max="5890" width="62.28515625" customWidth="1"/>
    <col min="5891" max="5891" width="4.7109375" customWidth="1"/>
    <col min="5892" max="5892" width="5.5703125" customWidth="1"/>
    <col min="5893" max="5896" width="17.7109375" customWidth="1"/>
    <col min="5897" max="5898" width="0" hidden="1" customWidth="1"/>
    <col min="5899" max="5899" width="0.85546875" customWidth="1"/>
    <col min="6145" max="6145" width="0.85546875" customWidth="1"/>
    <col min="6146" max="6146" width="62.28515625" customWidth="1"/>
    <col min="6147" max="6147" width="4.7109375" customWidth="1"/>
    <col min="6148" max="6148" width="5.5703125" customWidth="1"/>
    <col min="6149" max="6152" width="17.7109375" customWidth="1"/>
    <col min="6153" max="6154" width="0" hidden="1" customWidth="1"/>
    <col min="6155" max="6155" width="0.85546875" customWidth="1"/>
    <col min="6401" max="6401" width="0.85546875" customWidth="1"/>
    <col min="6402" max="6402" width="62.28515625" customWidth="1"/>
    <col min="6403" max="6403" width="4.7109375" customWidth="1"/>
    <col min="6404" max="6404" width="5.5703125" customWidth="1"/>
    <col min="6405" max="6408" width="17.7109375" customWidth="1"/>
    <col min="6409" max="6410" width="0" hidden="1" customWidth="1"/>
    <col min="6411" max="6411" width="0.85546875" customWidth="1"/>
    <col min="6657" max="6657" width="0.85546875" customWidth="1"/>
    <col min="6658" max="6658" width="62.28515625" customWidth="1"/>
    <col min="6659" max="6659" width="4.7109375" customWidth="1"/>
    <col min="6660" max="6660" width="5.5703125" customWidth="1"/>
    <col min="6661" max="6664" width="17.7109375" customWidth="1"/>
    <col min="6665" max="6666" width="0" hidden="1" customWidth="1"/>
    <col min="6667" max="6667" width="0.85546875" customWidth="1"/>
    <col min="6913" max="6913" width="0.85546875" customWidth="1"/>
    <col min="6914" max="6914" width="62.28515625" customWidth="1"/>
    <col min="6915" max="6915" width="4.7109375" customWidth="1"/>
    <col min="6916" max="6916" width="5.5703125" customWidth="1"/>
    <col min="6917" max="6920" width="17.7109375" customWidth="1"/>
    <col min="6921" max="6922" width="0" hidden="1" customWidth="1"/>
    <col min="6923" max="6923" width="0.85546875" customWidth="1"/>
    <col min="7169" max="7169" width="0.85546875" customWidth="1"/>
    <col min="7170" max="7170" width="62.28515625" customWidth="1"/>
    <col min="7171" max="7171" width="4.7109375" customWidth="1"/>
    <col min="7172" max="7172" width="5.5703125" customWidth="1"/>
    <col min="7173" max="7176" width="17.7109375" customWidth="1"/>
    <col min="7177" max="7178" width="0" hidden="1" customWidth="1"/>
    <col min="7179" max="7179" width="0.85546875" customWidth="1"/>
    <col min="7425" max="7425" width="0.85546875" customWidth="1"/>
    <col min="7426" max="7426" width="62.28515625" customWidth="1"/>
    <col min="7427" max="7427" width="4.7109375" customWidth="1"/>
    <col min="7428" max="7428" width="5.5703125" customWidth="1"/>
    <col min="7429" max="7432" width="17.7109375" customWidth="1"/>
    <col min="7433" max="7434" width="0" hidden="1" customWidth="1"/>
    <col min="7435" max="7435" width="0.85546875" customWidth="1"/>
    <col min="7681" max="7681" width="0.85546875" customWidth="1"/>
    <col min="7682" max="7682" width="62.28515625" customWidth="1"/>
    <col min="7683" max="7683" width="4.7109375" customWidth="1"/>
    <col min="7684" max="7684" width="5.5703125" customWidth="1"/>
    <col min="7685" max="7688" width="17.7109375" customWidth="1"/>
    <col min="7689" max="7690" width="0" hidden="1" customWidth="1"/>
    <col min="7691" max="7691" width="0.85546875" customWidth="1"/>
    <col min="7937" max="7937" width="0.85546875" customWidth="1"/>
    <col min="7938" max="7938" width="62.28515625" customWidth="1"/>
    <col min="7939" max="7939" width="4.7109375" customWidth="1"/>
    <col min="7940" max="7940" width="5.5703125" customWidth="1"/>
    <col min="7941" max="7944" width="17.7109375" customWidth="1"/>
    <col min="7945" max="7946" width="0" hidden="1" customWidth="1"/>
    <col min="7947" max="7947" width="0.85546875" customWidth="1"/>
    <col min="8193" max="8193" width="0.85546875" customWidth="1"/>
    <col min="8194" max="8194" width="62.28515625" customWidth="1"/>
    <col min="8195" max="8195" width="4.7109375" customWidth="1"/>
    <col min="8196" max="8196" width="5.5703125" customWidth="1"/>
    <col min="8197" max="8200" width="17.7109375" customWidth="1"/>
    <col min="8201" max="8202" width="0" hidden="1" customWidth="1"/>
    <col min="8203" max="8203" width="0.85546875" customWidth="1"/>
    <col min="8449" max="8449" width="0.85546875" customWidth="1"/>
    <col min="8450" max="8450" width="62.28515625" customWidth="1"/>
    <col min="8451" max="8451" width="4.7109375" customWidth="1"/>
    <col min="8452" max="8452" width="5.5703125" customWidth="1"/>
    <col min="8453" max="8456" width="17.7109375" customWidth="1"/>
    <col min="8457" max="8458" width="0" hidden="1" customWidth="1"/>
    <col min="8459" max="8459" width="0.85546875" customWidth="1"/>
    <col min="8705" max="8705" width="0.85546875" customWidth="1"/>
    <col min="8706" max="8706" width="62.28515625" customWidth="1"/>
    <col min="8707" max="8707" width="4.7109375" customWidth="1"/>
    <col min="8708" max="8708" width="5.5703125" customWidth="1"/>
    <col min="8709" max="8712" width="17.7109375" customWidth="1"/>
    <col min="8713" max="8714" width="0" hidden="1" customWidth="1"/>
    <col min="8715" max="8715" width="0.85546875" customWidth="1"/>
    <col min="8961" max="8961" width="0.85546875" customWidth="1"/>
    <col min="8962" max="8962" width="62.28515625" customWidth="1"/>
    <col min="8963" max="8963" width="4.7109375" customWidth="1"/>
    <col min="8964" max="8964" width="5.5703125" customWidth="1"/>
    <col min="8965" max="8968" width="17.7109375" customWidth="1"/>
    <col min="8969" max="8970" width="0" hidden="1" customWidth="1"/>
    <col min="8971" max="8971" width="0.85546875" customWidth="1"/>
    <col min="9217" max="9217" width="0.85546875" customWidth="1"/>
    <col min="9218" max="9218" width="62.28515625" customWidth="1"/>
    <col min="9219" max="9219" width="4.7109375" customWidth="1"/>
    <col min="9220" max="9220" width="5.5703125" customWidth="1"/>
    <col min="9221" max="9224" width="17.7109375" customWidth="1"/>
    <col min="9225" max="9226" width="0" hidden="1" customWidth="1"/>
    <col min="9227" max="9227" width="0.85546875" customWidth="1"/>
    <col min="9473" max="9473" width="0.85546875" customWidth="1"/>
    <col min="9474" max="9474" width="62.28515625" customWidth="1"/>
    <col min="9475" max="9475" width="4.7109375" customWidth="1"/>
    <col min="9476" max="9476" width="5.5703125" customWidth="1"/>
    <col min="9477" max="9480" width="17.7109375" customWidth="1"/>
    <col min="9481" max="9482" width="0" hidden="1" customWidth="1"/>
    <col min="9483" max="9483" width="0.85546875" customWidth="1"/>
    <col min="9729" max="9729" width="0.85546875" customWidth="1"/>
    <col min="9730" max="9730" width="62.28515625" customWidth="1"/>
    <col min="9731" max="9731" width="4.7109375" customWidth="1"/>
    <col min="9732" max="9732" width="5.5703125" customWidth="1"/>
    <col min="9733" max="9736" width="17.7109375" customWidth="1"/>
    <col min="9737" max="9738" width="0" hidden="1" customWidth="1"/>
    <col min="9739" max="9739" width="0.85546875" customWidth="1"/>
    <col min="9985" max="9985" width="0.85546875" customWidth="1"/>
    <col min="9986" max="9986" width="62.28515625" customWidth="1"/>
    <col min="9987" max="9987" width="4.7109375" customWidth="1"/>
    <col min="9988" max="9988" width="5.5703125" customWidth="1"/>
    <col min="9989" max="9992" width="17.7109375" customWidth="1"/>
    <col min="9993" max="9994" width="0" hidden="1" customWidth="1"/>
    <col min="9995" max="9995" width="0.85546875" customWidth="1"/>
    <col min="10241" max="10241" width="0.85546875" customWidth="1"/>
    <col min="10242" max="10242" width="62.28515625" customWidth="1"/>
    <col min="10243" max="10243" width="4.7109375" customWidth="1"/>
    <col min="10244" max="10244" width="5.5703125" customWidth="1"/>
    <col min="10245" max="10248" width="17.7109375" customWidth="1"/>
    <col min="10249" max="10250" width="0" hidden="1" customWidth="1"/>
    <col min="10251" max="10251" width="0.85546875" customWidth="1"/>
    <col min="10497" max="10497" width="0.85546875" customWidth="1"/>
    <col min="10498" max="10498" width="62.28515625" customWidth="1"/>
    <col min="10499" max="10499" width="4.7109375" customWidth="1"/>
    <col min="10500" max="10500" width="5.5703125" customWidth="1"/>
    <col min="10501" max="10504" width="17.7109375" customWidth="1"/>
    <col min="10505" max="10506" width="0" hidden="1" customWidth="1"/>
    <col min="10507" max="10507" width="0.85546875" customWidth="1"/>
    <col min="10753" max="10753" width="0.85546875" customWidth="1"/>
    <col min="10754" max="10754" width="62.28515625" customWidth="1"/>
    <col min="10755" max="10755" width="4.7109375" customWidth="1"/>
    <col min="10756" max="10756" width="5.5703125" customWidth="1"/>
    <col min="10757" max="10760" width="17.7109375" customWidth="1"/>
    <col min="10761" max="10762" width="0" hidden="1" customWidth="1"/>
    <col min="10763" max="10763" width="0.85546875" customWidth="1"/>
    <col min="11009" max="11009" width="0.85546875" customWidth="1"/>
    <col min="11010" max="11010" width="62.28515625" customWidth="1"/>
    <col min="11011" max="11011" width="4.7109375" customWidth="1"/>
    <col min="11012" max="11012" width="5.5703125" customWidth="1"/>
    <col min="11013" max="11016" width="17.7109375" customWidth="1"/>
    <col min="11017" max="11018" width="0" hidden="1" customWidth="1"/>
    <col min="11019" max="11019" width="0.85546875" customWidth="1"/>
    <col min="11265" max="11265" width="0.85546875" customWidth="1"/>
    <col min="11266" max="11266" width="62.28515625" customWidth="1"/>
    <col min="11267" max="11267" width="4.7109375" customWidth="1"/>
    <col min="11268" max="11268" width="5.5703125" customWidth="1"/>
    <col min="11269" max="11272" width="17.7109375" customWidth="1"/>
    <col min="11273" max="11274" width="0" hidden="1" customWidth="1"/>
    <col min="11275" max="11275" width="0.85546875" customWidth="1"/>
    <col min="11521" max="11521" width="0.85546875" customWidth="1"/>
    <col min="11522" max="11522" width="62.28515625" customWidth="1"/>
    <col min="11523" max="11523" width="4.7109375" customWidth="1"/>
    <col min="11524" max="11524" width="5.5703125" customWidth="1"/>
    <col min="11525" max="11528" width="17.7109375" customWidth="1"/>
    <col min="11529" max="11530" width="0" hidden="1" customWidth="1"/>
    <col min="11531" max="11531" width="0.85546875" customWidth="1"/>
    <col min="11777" max="11777" width="0.85546875" customWidth="1"/>
    <col min="11778" max="11778" width="62.28515625" customWidth="1"/>
    <col min="11779" max="11779" width="4.7109375" customWidth="1"/>
    <col min="11780" max="11780" width="5.5703125" customWidth="1"/>
    <col min="11781" max="11784" width="17.7109375" customWidth="1"/>
    <col min="11785" max="11786" width="0" hidden="1" customWidth="1"/>
    <col min="11787" max="11787" width="0.85546875" customWidth="1"/>
    <col min="12033" max="12033" width="0.85546875" customWidth="1"/>
    <col min="12034" max="12034" width="62.28515625" customWidth="1"/>
    <col min="12035" max="12035" width="4.7109375" customWidth="1"/>
    <col min="12036" max="12036" width="5.5703125" customWidth="1"/>
    <col min="12037" max="12040" width="17.7109375" customWidth="1"/>
    <col min="12041" max="12042" width="0" hidden="1" customWidth="1"/>
    <col min="12043" max="12043" width="0.85546875" customWidth="1"/>
    <col min="12289" max="12289" width="0.85546875" customWidth="1"/>
    <col min="12290" max="12290" width="62.28515625" customWidth="1"/>
    <col min="12291" max="12291" width="4.7109375" customWidth="1"/>
    <col min="12292" max="12292" width="5.5703125" customWidth="1"/>
    <col min="12293" max="12296" width="17.7109375" customWidth="1"/>
    <col min="12297" max="12298" width="0" hidden="1" customWidth="1"/>
    <col min="12299" max="12299" width="0.85546875" customWidth="1"/>
    <col min="12545" max="12545" width="0.85546875" customWidth="1"/>
    <col min="12546" max="12546" width="62.28515625" customWidth="1"/>
    <col min="12547" max="12547" width="4.7109375" customWidth="1"/>
    <col min="12548" max="12548" width="5.5703125" customWidth="1"/>
    <col min="12549" max="12552" width="17.7109375" customWidth="1"/>
    <col min="12553" max="12554" width="0" hidden="1" customWidth="1"/>
    <col min="12555" max="12555" width="0.85546875" customWidth="1"/>
    <col min="12801" max="12801" width="0.85546875" customWidth="1"/>
    <col min="12802" max="12802" width="62.28515625" customWidth="1"/>
    <col min="12803" max="12803" width="4.7109375" customWidth="1"/>
    <col min="12804" max="12804" width="5.5703125" customWidth="1"/>
    <col min="12805" max="12808" width="17.7109375" customWidth="1"/>
    <col min="12809" max="12810" width="0" hidden="1" customWidth="1"/>
    <col min="12811" max="12811" width="0.85546875" customWidth="1"/>
    <col min="13057" max="13057" width="0.85546875" customWidth="1"/>
    <col min="13058" max="13058" width="62.28515625" customWidth="1"/>
    <col min="13059" max="13059" width="4.7109375" customWidth="1"/>
    <col min="13060" max="13060" width="5.5703125" customWidth="1"/>
    <col min="13061" max="13064" width="17.7109375" customWidth="1"/>
    <col min="13065" max="13066" width="0" hidden="1" customWidth="1"/>
    <col min="13067" max="13067" width="0.85546875" customWidth="1"/>
    <col min="13313" max="13313" width="0.85546875" customWidth="1"/>
    <col min="13314" max="13314" width="62.28515625" customWidth="1"/>
    <col min="13315" max="13315" width="4.7109375" customWidth="1"/>
    <col min="13316" max="13316" width="5.5703125" customWidth="1"/>
    <col min="13317" max="13320" width="17.7109375" customWidth="1"/>
    <col min="13321" max="13322" width="0" hidden="1" customWidth="1"/>
    <col min="13323" max="13323" width="0.85546875" customWidth="1"/>
    <col min="13569" max="13569" width="0.85546875" customWidth="1"/>
    <col min="13570" max="13570" width="62.28515625" customWidth="1"/>
    <col min="13571" max="13571" width="4.7109375" customWidth="1"/>
    <col min="13572" max="13572" width="5.5703125" customWidth="1"/>
    <col min="13573" max="13576" width="17.7109375" customWidth="1"/>
    <col min="13577" max="13578" width="0" hidden="1" customWidth="1"/>
    <col min="13579" max="13579" width="0.85546875" customWidth="1"/>
    <col min="13825" max="13825" width="0.85546875" customWidth="1"/>
    <col min="13826" max="13826" width="62.28515625" customWidth="1"/>
    <col min="13827" max="13827" width="4.7109375" customWidth="1"/>
    <col min="13828" max="13828" width="5.5703125" customWidth="1"/>
    <col min="13829" max="13832" width="17.7109375" customWidth="1"/>
    <col min="13833" max="13834" width="0" hidden="1" customWidth="1"/>
    <col min="13835" max="13835" width="0.85546875" customWidth="1"/>
    <col min="14081" max="14081" width="0.85546875" customWidth="1"/>
    <col min="14082" max="14082" width="62.28515625" customWidth="1"/>
    <col min="14083" max="14083" width="4.7109375" customWidth="1"/>
    <col min="14084" max="14084" width="5.5703125" customWidth="1"/>
    <col min="14085" max="14088" width="17.7109375" customWidth="1"/>
    <col min="14089" max="14090" width="0" hidden="1" customWidth="1"/>
    <col min="14091" max="14091" width="0.85546875" customWidth="1"/>
    <col min="14337" max="14337" width="0.85546875" customWidth="1"/>
    <col min="14338" max="14338" width="62.28515625" customWidth="1"/>
    <col min="14339" max="14339" width="4.7109375" customWidth="1"/>
    <col min="14340" max="14340" width="5.5703125" customWidth="1"/>
    <col min="14341" max="14344" width="17.7109375" customWidth="1"/>
    <col min="14345" max="14346" width="0" hidden="1" customWidth="1"/>
    <col min="14347" max="14347" width="0.85546875" customWidth="1"/>
    <col min="14593" max="14593" width="0.85546875" customWidth="1"/>
    <col min="14594" max="14594" width="62.28515625" customWidth="1"/>
    <col min="14595" max="14595" width="4.7109375" customWidth="1"/>
    <col min="14596" max="14596" width="5.5703125" customWidth="1"/>
    <col min="14597" max="14600" width="17.7109375" customWidth="1"/>
    <col min="14601" max="14602" width="0" hidden="1" customWidth="1"/>
    <col min="14603" max="14603" width="0.85546875" customWidth="1"/>
    <col min="14849" max="14849" width="0.85546875" customWidth="1"/>
    <col min="14850" max="14850" width="62.28515625" customWidth="1"/>
    <col min="14851" max="14851" width="4.7109375" customWidth="1"/>
    <col min="14852" max="14852" width="5.5703125" customWidth="1"/>
    <col min="14853" max="14856" width="17.7109375" customWidth="1"/>
    <col min="14857" max="14858" width="0" hidden="1" customWidth="1"/>
    <col min="14859" max="14859" width="0.85546875" customWidth="1"/>
    <col min="15105" max="15105" width="0.85546875" customWidth="1"/>
    <col min="15106" max="15106" width="62.28515625" customWidth="1"/>
    <col min="15107" max="15107" width="4.7109375" customWidth="1"/>
    <col min="15108" max="15108" width="5.5703125" customWidth="1"/>
    <col min="15109" max="15112" width="17.7109375" customWidth="1"/>
    <col min="15113" max="15114" width="0" hidden="1" customWidth="1"/>
    <col min="15115" max="15115" width="0.85546875" customWidth="1"/>
    <col min="15361" max="15361" width="0.85546875" customWidth="1"/>
    <col min="15362" max="15362" width="62.28515625" customWidth="1"/>
    <col min="15363" max="15363" width="4.7109375" customWidth="1"/>
    <col min="15364" max="15364" width="5.5703125" customWidth="1"/>
    <col min="15365" max="15368" width="17.7109375" customWidth="1"/>
    <col min="15369" max="15370" width="0" hidden="1" customWidth="1"/>
    <col min="15371" max="15371" width="0.85546875" customWidth="1"/>
    <col min="15617" max="15617" width="0.85546875" customWidth="1"/>
    <col min="15618" max="15618" width="62.28515625" customWidth="1"/>
    <col min="15619" max="15619" width="4.7109375" customWidth="1"/>
    <col min="15620" max="15620" width="5.5703125" customWidth="1"/>
    <col min="15621" max="15624" width="17.7109375" customWidth="1"/>
    <col min="15625" max="15626" width="0" hidden="1" customWidth="1"/>
    <col min="15627" max="15627" width="0.85546875" customWidth="1"/>
    <col min="15873" max="15873" width="0.85546875" customWidth="1"/>
    <col min="15874" max="15874" width="62.28515625" customWidth="1"/>
    <col min="15875" max="15875" width="4.7109375" customWidth="1"/>
    <col min="15876" max="15876" width="5.5703125" customWidth="1"/>
    <col min="15877" max="15880" width="17.7109375" customWidth="1"/>
    <col min="15881" max="15882" width="0" hidden="1" customWidth="1"/>
    <col min="15883" max="15883" width="0.85546875" customWidth="1"/>
    <col min="16129" max="16129" width="0.85546875" customWidth="1"/>
    <col min="16130" max="16130" width="62.28515625" customWidth="1"/>
    <col min="16131" max="16131" width="4.7109375" customWidth="1"/>
    <col min="16132" max="16132" width="5.5703125" customWidth="1"/>
    <col min="16133" max="16136" width="17.7109375" customWidth="1"/>
    <col min="16137" max="16138" width="0" hidden="1" customWidth="1"/>
    <col min="16139" max="16139" width="0.85546875" customWidth="1"/>
  </cols>
  <sheetData>
    <row r="1" spans="2:10" ht="5.0999999999999996" customHeight="1" thickBot="1">
      <c r="B1" s="1"/>
      <c r="C1" s="1"/>
      <c r="D1" s="1"/>
      <c r="E1" s="1"/>
      <c r="F1" s="1"/>
      <c r="G1" s="2"/>
      <c r="H1" s="2"/>
      <c r="I1" s="3"/>
      <c r="J1" s="3"/>
    </row>
    <row r="2" spans="2:10">
      <c r="B2" s="196" t="s">
        <v>0</v>
      </c>
      <c r="C2" s="197"/>
      <c r="D2" s="197"/>
      <c r="E2" s="197"/>
      <c r="F2" s="197"/>
      <c r="G2" s="198"/>
      <c r="H2" s="4" t="s">
        <v>1</v>
      </c>
      <c r="I2" s="5"/>
      <c r="J2" s="6" t="s">
        <v>2</v>
      </c>
    </row>
    <row r="3" spans="2:10">
      <c r="B3" s="7"/>
      <c r="C3" s="7"/>
      <c r="D3" s="7"/>
      <c r="E3" s="7"/>
      <c r="F3" s="7"/>
      <c r="G3" s="8" t="s">
        <v>3</v>
      </c>
      <c r="H3" s="9" t="s">
        <v>4</v>
      </c>
      <c r="I3" s="5" t="s">
        <v>5</v>
      </c>
      <c r="J3" s="6" t="s">
        <v>6</v>
      </c>
    </row>
    <row r="4" spans="2:10">
      <c r="B4" s="10"/>
      <c r="C4" s="6" t="s">
        <v>7</v>
      </c>
      <c r="D4" s="199" t="s">
        <v>8</v>
      </c>
      <c r="E4" s="199"/>
      <c r="F4" s="6"/>
      <c r="G4" s="8" t="s">
        <v>9</v>
      </c>
      <c r="H4" s="11">
        <v>45292</v>
      </c>
      <c r="I4" s="5" t="s">
        <v>10</v>
      </c>
      <c r="J4" s="6" t="s">
        <v>11</v>
      </c>
    </row>
    <row r="5" spans="2:10" ht="51" customHeight="1">
      <c r="B5" s="12" t="s">
        <v>12</v>
      </c>
      <c r="C5" s="200" t="s">
        <v>13</v>
      </c>
      <c r="D5" s="200"/>
      <c r="E5" s="200"/>
      <c r="F5" s="200"/>
      <c r="G5" s="8" t="s">
        <v>14</v>
      </c>
      <c r="H5" s="13" t="s">
        <v>15</v>
      </c>
      <c r="I5" s="5" t="s">
        <v>16</v>
      </c>
      <c r="J5" s="6" t="s">
        <v>17</v>
      </c>
    </row>
    <row r="6" spans="2:10" ht="29.25" customHeight="1">
      <c r="B6" s="12" t="s">
        <v>18</v>
      </c>
      <c r="C6" s="201"/>
      <c r="D6" s="201"/>
      <c r="E6" s="201"/>
      <c r="F6" s="201"/>
      <c r="G6" s="8" t="s">
        <v>19</v>
      </c>
      <c r="H6" s="14">
        <v>3128031209</v>
      </c>
      <c r="I6" s="5"/>
      <c r="J6" s="6" t="s">
        <v>20</v>
      </c>
    </row>
    <row r="7" spans="2:10" ht="45" customHeight="1">
      <c r="B7" s="12" t="s">
        <v>21</v>
      </c>
      <c r="C7" s="201" t="s">
        <v>22</v>
      </c>
      <c r="D7" s="201"/>
      <c r="E7" s="201"/>
      <c r="F7" s="201"/>
      <c r="G7" s="8" t="s">
        <v>23</v>
      </c>
      <c r="H7" s="15" t="s">
        <v>24</v>
      </c>
      <c r="I7" s="5" t="s">
        <v>25</v>
      </c>
      <c r="J7" s="6" t="s">
        <v>26</v>
      </c>
    </row>
    <row r="8" spans="2:10" ht="15" customHeight="1">
      <c r="B8" s="1"/>
      <c r="C8" s="202" t="s">
        <v>27</v>
      </c>
      <c r="D8" s="202"/>
      <c r="E8" s="202"/>
      <c r="F8" s="202"/>
      <c r="G8" s="8" t="s">
        <v>14</v>
      </c>
      <c r="H8" s="13" t="s">
        <v>28</v>
      </c>
      <c r="I8" s="5"/>
      <c r="J8" s="6" t="s">
        <v>29</v>
      </c>
    </row>
    <row r="9" spans="2:10" ht="28.5" customHeight="1">
      <c r="B9" s="12" t="s">
        <v>30</v>
      </c>
      <c r="C9" s="200"/>
      <c r="D9" s="200"/>
      <c r="E9" s="200"/>
      <c r="F9" s="200"/>
      <c r="G9" s="8" t="s">
        <v>19</v>
      </c>
      <c r="H9" s="13" t="s">
        <v>326</v>
      </c>
      <c r="I9" s="5"/>
      <c r="J9" s="6" t="s">
        <v>31</v>
      </c>
    </row>
    <row r="10" spans="2:10">
      <c r="B10" s="16" t="s">
        <v>32</v>
      </c>
      <c r="C10" s="17"/>
      <c r="D10" s="5"/>
      <c r="E10" s="18"/>
      <c r="F10" s="18"/>
      <c r="G10" s="8" t="s">
        <v>33</v>
      </c>
      <c r="H10" s="19" t="s">
        <v>34</v>
      </c>
      <c r="I10" s="5" t="s">
        <v>35</v>
      </c>
      <c r="J10" s="6" t="s">
        <v>36</v>
      </c>
    </row>
    <row r="11" spans="2:10" ht="15.75" thickBot="1">
      <c r="B11" s="10" t="s">
        <v>37</v>
      </c>
      <c r="C11" s="17"/>
      <c r="D11" s="5"/>
      <c r="E11" s="18"/>
      <c r="F11" s="18"/>
      <c r="G11" s="8" t="s">
        <v>38</v>
      </c>
      <c r="H11" s="20">
        <v>383</v>
      </c>
      <c r="I11" s="5"/>
      <c r="J11" s="6" t="s">
        <v>39</v>
      </c>
    </row>
    <row r="12" spans="2:10">
      <c r="B12" s="18"/>
      <c r="C12" s="18"/>
      <c r="D12" s="18"/>
      <c r="E12" s="18"/>
      <c r="F12" s="18"/>
      <c r="G12" s="18"/>
      <c r="H12" s="18"/>
      <c r="I12" s="5"/>
      <c r="J12" s="6" t="s">
        <v>40</v>
      </c>
    </row>
    <row r="13" spans="2:10" s="6" customFormat="1" ht="12" customHeight="1">
      <c r="B13" s="21"/>
      <c r="C13" s="22" t="s">
        <v>41</v>
      </c>
      <c r="D13" s="193" t="s">
        <v>42</v>
      </c>
      <c r="E13" s="23" t="s">
        <v>43</v>
      </c>
      <c r="F13" s="23" t="s">
        <v>44</v>
      </c>
      <c r="G13" s="24" t="s">
        <v>45</v>
      </c>
      <c r="H13" s="25"/>
      <c r="I13" s="5"/>
      <c r="J13" s="6" t="s">
        <v>46</v>
      </c>
    </row>
    <row r="14" spans="2:10" s="6" customFormat="1" ht="12" customHeight="1">
      <c r="B14" s="26" t="s">
        <v>47</v>
      </c>
      <c r="C14" s="27" t="s">
        <v>48</v>
      </c>
      <c r="D14" s="194"/>
      <c r="E14" s="28" t="s">
        <v>49</v>
      </c>
      <c r="F14" s="28" t="s">
        <v>50</v>
      </c>
      <c r="G14" s="29" t="s">
        <v>51</v>
      </c>
      <c r="H14" s="30" t="s">
        <v>52</v>
      </c>
      <c r="I14" s="5" t="s">
        <v>53</v>
      </c>
      <c r="J14" s="6" t="s">
        <v>54</v>
      </c>
    </row>
    <row r="15" spans="2:10" s="6" customFormat="1" ht="12" customHeight="1">
      <c r="B15" s="31"/>
      <c r="C15" s="27" t="s">
        <v>55</v>
      </c>
      <c r="D15" s="195"/>
      <c r="E15" s="32" t="s">
        <v>56</v>
      </c>
      <c r="F15" s="28" t="s">
        <v>57</v>
      </c>
      <c r="G15" s="29" t="s">
        <v>58</v>
      </c>
      <c r="H15" s="30"/>
      <c r="I15" s="5" t="s">
        <v>59</v>
      </c>
      <c r="J15" s="6" t="s">
        <v>60</v>
      </c>
    </row>
    <row r="16" spans="2:10" s="6" customFormat="1" ht="12" customHeight="1" thickBot="1">
      <c r="B16" s="33">
        <v>1</v>
      </c>
      <c r="C16" s="34">
        <v>2</v>
      </c>
      <c r="D16" s="34">
        <v>3</v>
      </c>
      <c r="E16" s="35">
        <v>4</v>
      </c>
      <c r="F16" s="35">
        <v>5</v>
      </c>
      <c r="G16" s="24" t="s">
        <v>61</v>
      </c>
      <c r="H16" s="36" t="s">
        <v>62</v>
      </c>
      <c r="I16" s="5"/>
      <c r="J16" s="6" t="s">
        <v>63</v>
      </c>
    </row>
    <row r="17" spans="2:10" s="6" customFormat="1" ht="24">
      <c r="B17" s="37" t="s">
        <v>64</v>
      </c>
      <c r="C17" s="38" t="s">
        <v>65</v>
      </c>
      <c r="D17" s="39" t="s">
        <v>66</v>
      </c>
      <c r="E17" s="40">
        <f>E18+E21+E25+E28+E31+E34+E44+E47</f>
        <v>1028565.75</v>
      </c>
      <c r="F17" s="40">
        <f>F18+F21+F25+F28+F31+F34+F44+F47</f>
        <v>34597941.759999998</v>
      </c>
      <c r="G17" s="40">
        <f>G18+G21+G25+G28+G31+G34+G44+G47</f>
        <v>4965133.57</v>
      </c>
      <c r="H17" s="41">
        <f>H18+H21+H25+H28+H31+H34+H44+H47</f>
        <v>40591641.079999998</v>
      </c>
    </row>
    <row r="18" spans="2:10" s="6" customFormat="1" ht="12">
      <c r="B18" s="42" t="s">
        <v>67</v>
      </c>
      <c r="C18" s="43" t="s">
        <v>68</v>
      </c>
      <c r="D18" s="44" t="s">
        <v>69</v>
      </c>
      <c r="E18" s="45">
        <f>SUM(E19:E20)</f>
        <v>0</v>
      </c>
      <c r="F18" s="45">
        <f>SUM(F19:F20)</f>
        <v>0</v>
      </c>
      <c r="G18" s="45">
        <f>SUM(G19:G20)</f>
        <v>10634</v>
      </c>
      <c r="H18" s="46">
        <f>SUM(H19:H20)</f>
        <v>10634</v>
      </c>
    </row>
    <row r="19" spans="2:10" s="6" customFormat="1" ht="11.25">
      <c r="B19" s="47" t="s">
        <v>70</v>
      </c>
      <c r="C19" s="48" t="s">
        <v>68</v>
      </c>
      <c r="D19" s="49" t="s">
        <v>71</v>
      </c>
      <c r="E19" s="50">
        <v>0</v>
      </c>
      <c r="F19" s="50">
        <v>0</v>
      </c>
      <c r="G19" s="51">
        <v>10634</v>
      </c>
      <c r="H19" s="52">
        <f>SUM(E19:G19)</f>
        <v>10634</v>
      </c>
    </row>
    <row r="20" spans="2:10" s="6" customFormat="1" ht="11.25" hidden="1">
      <c r="B20" s="53"/>
      <c r="C20" s="48"/>
      <c r="D20" s="54"/>
      <c r="E20" s="50"/>
      <c r="F20" s="50"/>
      <c r="G20" s="55"/>
      <c r="H20" s="52"/>
    </row>
    <row r="21" spans="2:10" s="6" customFormat="1" ht="12">
      <c r="B21" s="42" t="s">
        <v>72</v>
      </c>
      <c r="C21" s="43" t="s">
        <v>73</v>
      </c>
      <c r="D21" s="44" t="s">
        <v>74</v>
      </c>
      <c r="E21" s="45">
        <f>SUM(E22:E24)</f>
        <v>0</v>
      </c>
      <c r="F21" s="45">
        <f>SUM(F22:F24)</f>
        <v>34597271.859999999</v>
      </c>
      <c r="G21" s="45">
        <f>SUM(G22:G24)</f>
        <v>3520482.64</v>
      </c>
      <c r="H21" s="46">
        <f>SUM(H22:H24)</f>
        <v>38117754.5</v>
      </c>
    </row>
    <row r="22" spans="2:10" s="6" customFormat="1" ht="11.25">
      <c r="B22" s="47" t="s">
        <v>75</v>
      </c>
      <c r="C22" s="48" t="s">
        <v>73</v>
      </c>
      <c r="D22" s="49" t="s">
        <v>76</v>
      </c>
      <c r="E22" s="56">
        <v>0</v>
      </c>
      <c r="F22" s="56">
        <v>34597271.859999999</v>
      </c>
      <c r="G22" s="56">
        <v>3519982.21</v>
      </c>
      <c r="H22" s="52">
        <f>SUM(E22:G22)</f>
        <v>38117254.07</v>
      </c>
    </row>
    <row r="23" spans="2:10" s="6" customFormat="1" ht="11.25">
      <c r="B23" s="47" t="s">
        <v>77</v>
      </c>
      <c r="C23" s="48" t="s">
        <v>73</v>
      </c>
      <c r="D23" s="49" t="s">
        <v>78</v>
      </c>
      <c r="E23" s="56">
        <v>0</v>
      </c>
      <c r="F23" s="56">
        <v>0</v>
      </c>
      <c r="G23" s="56">
        <v>500.43</v>
      </c>
      <c r="H23" s="52">
        <f>SUM(E23:G23)</f>
        <v>500.43</v>
      </c>
    </row>
    <row r="24" spans="2:10" s="6" customFormat="1" ht="11.25" hidden="1">
      <c r="B24" s="53"/>
      <c r="C24" s="48"/>
      <c r="D24" s="54"/>
      <c r="E24" s="50"/>
      <c r="F24" s="57"/>
      <c r="G24" s="57"/>
      <c r="H24" s="52"/>
    </row>
    <row r="25" spans="2:10" s="6" customFormat="1" ht="12">
      <c r="B25" s="42" t="s">
        <v>79</v>
      </c>
      <c r="C25" s="43" t="s">
        <v>80</v>
      </c>
      <c r="D25" s="44" t="s">
        <v>81</v>
      </c>
      <c r="E25" s="45">
        <f>SUM(E26:E27)</f>
        <v>0</v>
      </c>
      <c r="F25" s="45">
        <f>SUM(F26:F27)</f>
        <v>0</v>
      </c>
      <c r="G25" s="45">
        <f>SUM(G26:G27)</f>
        <v>0</v>
      </c>
      <c r="H25" s="46">
        <f>SUM(H26:H27)</f>
        <v>0</v>
      </c>
    </row>
    <row r="26" spans="2:10" s="6" customFormat="1" ht="11.25">
      <c r="B26" s="58"/>
      <c r="C26" s="59"/>
      <c r="D26" s="60"/>
      <c r="E26" s="61"/>
      <c r="F26" s="61"/>
      <c r="G26" s="62"/>
      <c r="H26" s="63">
        <f>SUM(E26:G26)</f>
        <v>0</v>
      </c>
      <c r="I26" s="64"/>
      <c r="J26" s="64"/>
    </row>
    <row r="27" spans="2:10" s="6" customFormat="1" ht="11.25" hidden="1">
      <c r="B27" s="53"/>
      <c r="C27" s="48"/>
      <c r="D27" s="54"/>
      <c r="E27" s="50"/>
      <c r="F27" s="50"/>
      <c r="G27" s="55"/>
      <c r="H27" s="52"/>
    </row>
    <row r="28" spans="2:10" s="6" customFormat="1" ht="12">
      <c r="B28" s="42" t="s">
        <v>82</v>
      </c>
      <c r="C28" s="43" t="s">
        <v>83</v>
      </c>
      <c r="D28" s="44" t="s">
        <v>84</v>
      </c>
      <c r="E28" s="45">
        <f>SUM(E29:E30)</f>
        <v>891269</v>
      </c>
      <c r="F28" s="45">
        <f>SUM(F29:F30)</f>
        <v>0</v>
      </c>
      <c r="G28" s="45">
        <f>SUM(G29:G30)</f>
        <v>0</v>
      </c>
      <c r="H28" s="46">
        <f>SUM(H29:H30)</f>
        <v>891269</v>
      </c>
    </row>
    <row r="29" spans="2:10" s="6" customFormat="1" ht="22.5">
      <c r="B29" s="47" t="s">
        <v>85</v>
      </c>
      <c r="C29" s="48" t="s">
        <v>83</v>
      </c>
      <c r="D29" s="49" t="s">
        <v>86</v>
      </c>
      <c r="E29" s="56">
        <v>891269</v>
      </c>
      <c r="F29" s="50">
        <v>0</v>
      </c>
      <c r="G29" s="56">
        <v>0</v>
      </c>
      <c r="H29" s="52">
        <f>SUM(E29:G29)</f>
        <v>891269</v>
      </c>
    </row>
    <row r="30" spans="2:10" s="6" customFormat="1" ht="11.25" hidden="1">
      <c r="B30" s="53"/>
      <c r="C30" s="48"/>
      <c r="D30" s="54"/>
      <c r="E30" s="57"/>
      <c r="F30" s="50"/>
      <c r="G30" s="57"/>
      <c r="H30" s="52"/>
    </row>
    <row r="31" spans="2:10" s="6" customFormat="1" ht="24.75" customHeight="1">
      <c r="B31" s="42" t="s">
        <v>87</v>
      </c>
      <c r="C31" s="43" t="s">
        <v>88</v>
      </c>
      <c r="D31" s="44" t="s">
        <v>89</v>
      </c>
      <c r="E31" s="45">
        <f>SUM(E32:E33)</f>
        <v>0</v>
      </c>
      <c r="F31" s="45">
        <f>SUM(F32:F33)</f>
        <v>0</v>
      </c>
      <c r="G31" s="45">
        <f>SUM(G32:G33)</f>
        <v>0</v>
      </c>
      <c r="H31" s="46">
        <f>SUM(H32:H33)</f>
        <v>0</v>
      </c>
    </row>
    <row r="32" spans="2:10" s="6" customFormat="1" ht="11.25">
      <c r="B32" s="58"/>
      <c r="C32" s="59"/>
      <c r="D32" s="60"/>
      <c r="E32" s="62"/>
      <c r="F32" s="62"/>
      <c r="G32" s="62"/>
      <c r="H32" s="63">
        <f>SUM(E32:G32)</f>
        <v>0</v>
      </c>
      <c r="I32" s="64"/>
      <c r="J32" s="64"/>
    </row>
    <row r="33" spans="2:10" s="6" customFormat="1" ht="11.25" hidden="1">
      <c r="B33" s="53"/>
      <c r="C33" s="48"/>
      <c r="D33" s="54"/>
      <c r="E33" s="57"/>
      <c r="F33" s="57"/>
      <c r="G33" s="57"/>
      <c r="H33" s="52"/>
    </row>
    <row r="34" spans="2:10" s="6" customFormat="1" ht="12">
      <c r="B34" s="42" t="s">
        <v>90</v>
      </c>
      <c r="C34" s="43" t="s">
        <v>91</v>
      </c>
      <c r="D34" s="44" t="s">
        <v>92</v>
      </c>
      <c r="E34" s="45">
        <f>SUM(E35:E38)</f>
        <v>0</v>
      </c>
      <c r="F34" s="45">
        <f>SUM(F35:F38)</f>
        <v>0</v>
      </c>
      <c r="G34" s="45">
        <f>SUM(G35:G38)</f>
        <v>4231.1000000000004</v>
      </c>
      <c r="H34" s="46">
        <f>SUM(H35:H38)</f>
        <v>4231.1000000000931</v>
      </c>
    </row>
    <row r="35" spans="2:10" s="6" customFormat="1" ht="11.25">
      <c r="B35" s="47" t="s">
        <v>93</v>
      </c>
      <c r="C35" s="48" t="s">
        <v>91</v>
      </c>
      <c r="D35" s="49" t="s">
        <v>94</v>
      </c>
      <c r="E35" s="56">
        <v>0</v>
      </c>
      <c r="F35" s="51">
        <v>1797460.14</v>
      </c>
      <c r="G35" s="51">
        <v>0</v>
      </c>
      <c r="H35" s="52">
        <f>SUM(E35:G35)</f>
        <v>1797460.14</v>
      </c>
    </row>
    <row r="36" spans="2:10" s="6" customFormat="1" ht="11.25">
      <c r="B36" s="47" t="s">
        <v>95</v>
      </c>
      <c r="C36" s="48" t="s">
        <v>91</v>
      </c>
      <c r="D36" s="49" t="s">
        <v>96</v>
      </c>
      <c r="E36" s="56">
        <v>0</v>
      </c>
      <c r="F36" s="51">
        <v>0</v>
      </c>
      <c r="G36" s="51">
        <v>4231.1000000000004</v>
      </c>
      <c r="H36" s="52">
        <f t="shared" ref="H36:H37" si="0">SUM(E36:G36)</f>
        <v>4231.1000000000004</v>
      </c>
    </row>
    <row r="37" spans="2:10" s="6" customFormat="1" ht="11.25">
      <c r="B37" s="47" t="s">
        <v>97</v>
      </c>
      <c r="C37" s="48" t="s">
        <v>91</v>
      </c>
      <c r="D37" s="49" t="s">
        <v>98</v>
      </c>
      <c r="E37" s="56">
        <v>0</v>
      </c>
      <c r="F37" s="51">
        <v>-1797460.14</v>
      </c>
      <c r="G37" s="51">
        <v>0</v>
      </c>
      <c r="H37" s="52">
        <f t="shared" si="0"/>
        <v>-1797460.14</v>
      </c>
    </row>
    <row r="38" spans="2:10" s="6" customFormat="1" ht="0.75" customHeight="1" thickBot="1">
      <c r="B38" s="65"/>
      <c r="C38" s="66"/>
      <c r="D38" s="67"/>
      <c r="E38" s="68"/>
      <c r="F38" s="68"/>
      <c r="G38" s="68"/>
      <c r="H38" s="69"/>
    </row>
    <row r="39" spans="2:10" s="6" customFormat="1" ht="12.2" customHeight="1">
      <c r="B39" s="70"/>
      <c r="C39" s="70"/>
      <c r="D39" s="70"/>
      <c r="E39" s="70"/>
      <c r="F39" s="70"/>
      <c r="G39" s="70"/>
      <c r="H39" s="70" t="s">
        <v>99</v>
      </c>
      <c r="J39" s="71" t="s">
        <v>100</v>
      </c>
    </row>
    <row r="40" spans="2:10" s="6" customFormat="1" ht="12.2" customHeight="1">
      <c r="B40" s="21"/>
      <c r="C40" s="22" t="s">
        <v>41</v>
      </c>
      <c r="D40" s="193" t="s">
        <v>42</v>
      </c>
      <c r="E40" s="23" t="s">
        <v>43</v>
      </c>
      <c r="F40" s="23" t="s">
        <v>44</v>
      </c>
      <c r="G40" s="24" t="s">
        <v>45</v>
      </c>
      <c r="H40" s="72"/>
      <c r="J40" s="71" t="s">
        <v>101</v>
      </c>
    </row>
    <row r="41" spans="2:10" s="6" customFormat="1" ht="12.2" customHeight="1">
      <c r="B41" s="26" t="s">
        <v>47</v>
      </c>
      <c r="C41" s="27" t="s">
        <v>48</v>
      </c>
      <c r="D41" s="194"/>
      <c r="E41" s="28" t="s">
        <v>49</v>
      </c>
      <c r="F41" s="28" t="s">
        <v>50</v>
      </c>
      <c r="G41" s="29" t="s">
        <v>51</v>
      </c>
      <c r="H41" s="73" t="s">
        <v>52</v>
      </c>
      <c r="J41" s="71" t="s">
        <v>102</v>
      </c>
    </row>
    <row r="42" spans="2:10" s="6" customFormat="1" ht="12.2" customHeight="1">
      <c r="B42" s="31"/>
      <c r="C42" s="27" t="s">
        <v>55</v>
      </c>
      <c r="D42" s="195"/>
      <c r="E42" s="32" t="s">
        <v>56</v>
      </c>
      <c r="F42" s="28" t="s">
        <v>57</v>
      </c>
      <c r="G42" s="29" t="s">
        <v>58</v>
      </c>
      <c r="H42" s="73"/>
      <c r="J42" s="71" t="s">
        <v>103</v>
      </c>
    </row>
    <row r="43" spans="2:10" s="6" customFormat="1" ht="12.2" customHeight="1" thickBot="1">
      <c r="B43" s="33">
        <v>1</v>
      </c>
      <c r="C43" s="34">
        <v>2</v>
      </c>
      <c r="D43" s="34">
        <v>3</v>
      </c>
      <c r="E43" s="35">
        <v>4</v>
      </c>
      <c r="F43" s="35">
        <v>5</v>
      </c>
      <c r="G43" s="24" t="s">
        <v>61</v>
      </c>
      <c r="H43" s="72" t="s">
        <v>62</v>
      </c>
    </row>
    <row r="44" spans="2:10" s="6" customFormat="1" ht="12">
      <c r="B44" s="74" t="s">
        <v>104</v>
      </c>
      <c r="C44" s="38" t="s">
        <v>66</v>
      </c>
      <c r="D44" s="39" t="s">
        <v>105</v>
      </c>
      <c r="E44" s="75">
        <f>SUM(E45:E46)</f>
        <v>0</v>
      </c>
      <c r="F44" s="75">
        <f>SUM(F45:F46)</f>
        <v>0</v>
      </c>
      <c r="G44" s="75">
        <f>SUM(G45:G46)</f>
        <v>0</v>
      </c>
      <c r="H44" s="76">
        <f>SUM(H45:H46)</f>
        <v>0</v>
      </c>
    </row>
    <row r="45" spans="2:10" s="6" customFormat="1" ht="11.25">
      <c r="B45" s="77"/>
      <c r="C45" s="78"/>
      <c r="D45" s="79"/>
      <c r="E45" s="80"/>
      <c r="F45" s="80"/>
      <c r="G45" s="80"/>
      <c r="H45" s="81">
        <f>SUM(E45:G45)</f>
        <v>0</v>
      </c>
      <c r="I45" s="64"/>
      <c r="J45" s="64"/>
    </row>
    <row r="46" spans="2:10" s="6" customFormat="1" ht="11.25" hidden="1">
      <c r="B46" s="82"/>
      <c r="C46" s="83"/>
      <c r="D46" s="84"/>
      <c r="E46" s="85"/>
      <c r="F46" s="86"/>
      <c r="G46" s="86"/>
      <c r="H46" s="87"/>
    </row>
    <row r="47" spans="2:10" s="6" customFormat="1" ht="24">
      <c r="B47" s="42" t="s">
        <v>106</v>
      </c>
      <c r="C47" s="43" t="s">
        <v>107</v>
      </c>
      <c r="D47" s="44" t="s">
        <v>108</v>
      </c>
      <c r="E47" s="88">
        <f>SUM(E48:E51)</f>
        <v>137296.75</v>
      </c>
      <c r="F47" s="88">
        <f>SUM(F48:F51)</f>
        <v>669.9</v>
      </c>
      <c r="G47" s="88">
        <f>SUM(G48:G51)</f>
        <v>1429785.83</v>
      </c>
      <c r="H47" s="89">
        <f>SUM(H48:H51)</f>
        <v>1567752.48</v>
      </c>
    </row>
    <row r="48" spans="2:10" s="6" customFormat="1" ht="22.5">
      <c r="B48" s="90" t="s">
        <v>109</v>
      </c>
      <c r="C48" s="83" t="s">
        <v>107</v>
      </c>
      <c r="D48" s="91" t="s">
        <v>110</v>
      </c>
      <c r="E48" s="92">
        <v>137296.75</v>
      </c>
      <c r="F48" s="92">
        <v>669.9</v>
      </c>
      <c r="G48" s="92">
        <v>92.53</v>
      </c>
      <c r="H48" s="87">
        <f>SUM(E48:G48)</f>
        <v>138059.18</v>
      </c>
    </row>
    <row r="49" spans="2:8" s="6" customFormat="1" ht="22.5">
      <c r="B49" s="90" t="s">
        <v>111</v>
      </c>
      <c r="C49" s="83" t="s">
        <v>107</v>
      </c>
      <c r="D49" s="91" t="s">
        <v>112</v>
      </c>
      <c r="E49" s="92">
        <v>0</v>
      </c>
      <c r="F49" s="92">
        <v>0</v>
      </c>
      <c r="G49" s="92">
        <v>563.29999999999995</v>
      </c>
      <c r="H49" s="87">
        <f t="shared" ref="H49:H50" si="1">SUM(E49:G49)</f>
        <v>563.29999999999995</v>
      </c>
    </row>
    <row r="50" spans="2:8" s="6" customFormat="1" ht="33.75">
      <c r="B50" s="90" t="s">
        <v>113</v>
      </c>
      <c r="C50" s="83" t="s">
        <v>107</v>
      </c>
      <c r="D50" s="91" t="s">
        <v>114</v>
      </c>
      <c r="E50" s="92">
        <v>0</v>
      </c>
      <c r="F50" s="92">
        <v>0</v>
      </c>
      <c r="G50" s="92">
        <v>1429130</v>
      </c>
      <c r="H50" s="87">
        <f t="shared" si="1"/>
        <v>1429130</v>
      </c>
    </row>
    <row r="51" spans="2:8" s="6" customFormat="1" ht="11.25" hidden="1">
      <c r="B51" s="82"/>
      <c r="C51" s="83"/>
      <c r="D51" s="84"/>
      <c r="E51" s="85"/>
      <c r="F51" s="86"/>
      <c r="G51" s="86"/>
      <c r="H51" s="87"/>
    </row>
    <row r="52" spans="2:8" s="6" customFormat="1" ht="22.5" customHeight="1">
      <c r="B52" s="93" t="s">
        <v>115</v>
      </c>
      <c r="C52" s="43" t="s">
        <v>84</v>
      </c>
      <c r="D52" s="44" t="s">
        <v>116</v>
      </c>
      <c r="E52" s="94">
        <f>E53+E57+E64+E67+E70+E73+E76+E80+E88</f>
        <v>711069.59</v>
      </c>
      <c r="F52" s="94">
        <f>F53+F57+F64+F67+F70+F73+F76+F80+F88</f>
        <v>34912505.859999999</v>
      </c>
      <c r="G52" s="94">
        <f>G53+G57+G64+G67+G70+G73+G76+G80+G88</f>
        <v>5012702</v>
      </c>
      <c r="H52" s="95">
        <f>H53+H57+H64+H67+H70+H73+H76+H80+H88</f>
        <v>40636277.450000003</v>
      </c>
    </row>
    <row r="53" spans="2:8" s="6" customFormat="1" ht="12">
      <c r="B53" s="42" t="s">
        <v>117</v>
      </c>
      <c r="C53" s="43" t="s">
        <v>89</v>
      </c>
      <c r="D53" s="44" t="s">
        <v>118</v>
      </c>
      <c r="E53" s="88">
        <f>SUM(E54:E56)</f>
        <v>0</v>
      </c>
      <c r="F53" s="88">
        <f>SUM(F54:F56)</f>
        <v>29577172.879999999</v>
      </c>
      <c r="G53" s="88">
        <f>SUM(G54:G56)</f>
        <v>168191.29</v>
      </c>
      <c r="H53" s="89">
        <f>SUM(H54:H56)</f>
        <v>29745364.170000002</v>
      </c>
    </row>
    <row r="54" spans="2:8" s="6" customFormat="1" ht="11.25">
      <c r="B54" s="90" t="s">
        <v>119</v>
      </c>
      <c r="C54" s="83" t="s">
        <v>89</v>
      </c>
      <c r="D54" s="91" t="s">
        <v>120</v>
      </c>
      <c r="E54" s="96">
        <v>0</v>
      </c>
      <c r="F54" s="96">
        <v>22718662.359999999</v>
      </c>
      <c r="G54" s="96">
        <v>129179.19</v>
      </c>
      <c r="H54" s="87">
        <f>SUM(E54:G54)</f>
        <v>22847841.550000001</v>
      </c>
    </row>
    <row r="55" spans="2:8" s="6" customFormat="1" ht="11.25">
      <c r="B55" s="90" t="s">
        <v>121</v>
      </c>
      <c r="C55" s="83" t="s">
        <v>89</v>
      </c>
      <c r="D55" s="91" t="s">
        <v>122</v>
      </c>
      <c r="E55" s="96">
        <v>0</v>
      </c>
      <c r="F55" s="96">
        <v>6858510.5199999996</v>
      </c>
      <c r="G55" s="96">
        <v>39012.1</v>
      </c>
      <c r="H55" s="87">
        <f>SUM(E55:G55)</f>
        <v>6897522.6199999992</v>
      </c>
    </row>
    <row r="56" spans="2:8" s="6" customFormat="1" ht="12.2" hidden="1" customHeight="1">
      <c r="B56" s="82"/>
      <c r="C56" s="83"/>
      <c r="D56" s="84"/>
      <c r="E56" s="85"/>
      <c r="F56" s="85"/>
      <c r="G56" s="85"/>
      <c r="H56" s="87"/>
    </row>
    <row r="57" spans="2:8" s="6" customFormat="1" ht="12">
      <c r="B57" s="42" t="s">
        <v>123</v>
      </c>
      <c r="C57" s="43" t="s">
        <v>92</v>
      </c>
      <c r="D57" s="44" t="s">
        <v>124</v>
      </c>
      <c r="E57" s="88">
        <f>SUM(E58:E63)</f>
        <v>0</v>
      </c>
      <c r="F57" s="88">
        <f>SUM(F58:F63)</f>
        <v>3534908.7</v>
      </c>
      <c r="G57" s="88">
        <f>SUM(G58:G63)</f>
        <v>30881.09</v>
      </c>
      <c r="H57" s="89">
        <f>SUM(H58:H63)</f>
        <v>3565789.79</v>
      </c>
    </row>
    <row r="58" spans="2:8" s="6" customFormat="1" ht="11.25">
      <c r="B58" s="90" t="s">
        <v>125</v>
      </c>
      <c r="C58" s="83" t="s">
        <v>92</v>
      </c>
      <c r="D58" s="91" t="s">
        <v>126</v>
      </c>
      <c r="E58" s="96">
        <v>0</v>
      </c>
      <c r="F58" s="96">
        <v>30937.8</v>
      </c>
      <c r="G58" s="96">
        <v>0</v>
      </c>
      <c r="H58" s="87">
        <f>SUM(E58:G58)</f>
        <v>30937.8</v>
      </c>
    </row>
    <row r="59" spans="2:8" s="6" customFormat="1" ht="11.25">
      <c r="B59" s="90" t="s">
        <v>127</v>
      </c>
      <c r="C59" s="83" t="s">
        <v>92</v>
      </c>
      <c r="D59" s="91" t="s">
        <v>128</v>
      </c>
      <c r="E59" s="96">
        <v>0</v>
      </c>
      <c r="F59" s="96">
        <v>4500</v>
      </c>
      <c r="G59" s="96">
        <v>0</v>
      </c>
      <c r="H59" s="87">
        <f t="shared" ref="H59:H62" si="2">SUM(E59:G59)</f>
        <v>4500</v>
      </c>
    </row>
    <row r="60" spans="2:8" s="6" customFormat="1" ht="11.25">
      <c r="B60" s="90" t="s">
        <v>129</v>
      </c>
      <c r="C60" s="83" t="s">
        <v>92</v>
      </c>
      <c r="D60" s="91" t="s">
        <v>130</v>
      </c>
      <c r="E60" s="96">
        <v>0</v>
      </c>
      <c r="F60" s="96">
        <v>1788751.38</v>
      </c>
      <c r="G60" s="96">
        <v>855.29</v>
      </c>
      <c r="H60" s="87">
        <f t="shared" si="2"/>
        <v>1789606.67</v>
      </c>
    </row>
    <row r="61" spans="2:8" s="6" customFormat="1" ht="11.25">
      <c r="B61" s="90" t="s">
        <v>131</v>
      </c>
      <c r="C61" s="83" t="s">
        <v>92</v>
      </c>
      <c r="D61" s="91" t="s">
        <v>132</v>
      </c>
      <c r="E61" s="96">
        <v>0</v>
      </c>
      <c r="F61" s="96">
        <v>291951.52</v>
      </c>
      <c r="G61" s="96">
        <v>19659</v>
      </c>
      <c r="H61" s="87">
        <f t="shared" si="2"/>
        <v>311610.52</v>
      </c>
    </row>
    <row r="62" spans="2:8" s="6" customFormat="1" ht="11.25">
      <c r="B62" s="90" t="s">
        <v>133</v>
      </c>
      <c r="C62" s="83" t="s">
        <v>92</v>
      </c>
      <c r="D62" s="91" t="s">
        <v>134</v>
      </c>
      <c r="E62" s="96">
        <v>0</v>
      </c>
      <c r="F62" s="96">
        <v>1418768</v>
      </c>
      <c r="G62" s="96">
        <v>10366.799999999999</v>
      </c>
      <c r="H62" s="87">
        <f t="shared" si="2"/>
        <v>1429134.8</v>
      </c>
    </row>
    <row r="63" spans="2:8" s="6" customFormat="1" ht="12.2" hidden="1" customHeight="1">
      <c r="B63" s="82"/>
      <c r="C63" s="83"/>
      <c r="D63" s="84"/>
      <c r="E63" s="85"/>
      <c r="F63" s="85"/>
      <c r="G63" s="85"/>
      <c r="H63" s="87"/>
    </row>
    <row r="64" spans="2:8" s="6" customFormat="1" ht="12">
      <c r="B64" s="42" t="s">
        <v>135</v>
      </c>
      <c r="C64" s="43" t="s">
        <v>108</v>
      </c>
      <c r="D64" s="44" t="s">
        <v>136</v>
      </c>
      <c r="E64" s="88">
        <f>SUM(E65:E66)</f>
        <v>0</v>
      </c>
      <c r="F64" s="88">
        <f>SUM(F65:F66)</f>
        <v>0</v>
      </c>
      <c r="G64" s="88">
        <f>SUM(G65:G66)</f>
        <v>0</v>
      </c>
      <c r="H64" s="89">
        <f>SUM(H65:H66)</f>
        <v>0</v>
      </c>
    </row>
    <row r="65" spans="2:10" s="6" customFormat="1" ht="11.25">
      <c r="B65" s="77"/>
      <c r="C65" s="78"/>
      <c r="D65" s="79"/>
      <c r="E65" s="62"/>
      <c r="F65" s="80"/>
      <c r="G65" s="80"/>
      <c r="H65" s="81">
        <f>SUM(E65:G65)</f>
        <v>0</v>
      </c>
      <c r="I65" s="64"/>
      <c r="J65" s="64"/>
    </row>
    <row r="66" spans="2:10" s="6" customFormat="1" ht="11.25" hidden="1">
      <c r="B66" s="82"/>
      <c r="C66" s="83"/>
      <c r="D66" s="84"/>
      <c r="E66" s="86"/>
      <c r="F66" s="86"/>
      <c r="G66" s="86"/>
      <c r="H66" s="87"/>
    </row>
    <row r="67" spans="2:10" s="6" customFormat="1" ht="12">
      <c r="B67" s="42" t="s">
        <v>137</v>
      </c>
      <c r="C67" s="43" t="s">
        <v>118</v>
      </c>
      <c r="D67" s="44" t="s">
        <v>138</v>
      </c>
      <c r="E67" s="88">
        <f>SUM(E68:E69)</f>
        <v>0</v>
      </c>
      <c r="F67" s="88">
        <f>SUM(F68:F69)</f>
        <v>0</v>
      </c>
      <c r="G67" s="88">
        <f>SUM(G68:G69)</f>
        <v>2173.1999999999998</v>
      </c>
      <c r="H67" s="89">
        <f>SUM(H68:H69)</f>
        <v>2173.1999999999998</v>
      </c>
    </row>
    <row r="68" spans="2:10" s="6" customFormat="1" ht="22.5">
      <c r="B68" s="90" t="s">
        <v>139</v>
      </c>
      <c r="C68" s="83" t="s">
        <v>118</v>
      </c>
      <c r="D68" s="91" t="s">
        <v>140</v>
      </c>
      <c r="E68" s="96">
        <v>0</v>
      </c>
      <c r="F68" s="96">
        <v>0</v>
      </c>
      <c r="G68" s="96">
        <v>2173.1999999999998</v>
      </c>
      <c r="H68" s="87">
        <f>SUM(E68:G68)</f>
        <v>2173.1999999999998</v>
      </c>
    </row>
    <row r="69" spans="2:10" s="6" customFormat="1" ht="11.25" hidden="1">
      <c r="B69" s="82"/>
      <c r="C69" s="83"/>
      <c r="D69" s="84"/>
      <c r="E69" s="85"/>
      <c r="F69" s="85"/>
      <c r="G69" s="85"/>
      <c r="H69" s="87"/>
    </row>
    <row r="70" spans="2:10" s="6" customFormat="1" ht="12">
      <c r="B70" s="42" t="s">
        <v>141</v>
      </c>
      <c r="C70" s="43" t="s">
        <v>136</v>
      </c>
      <c r="D70" s="44" t="s">
        <v>142</v>
      </c>
      <c r="E70" s="88">
        <f>SUM(E71:E72)</f>
        <v>0</v>
      </c>
      <c r="F70" s="88">
        <f>SUM(F71:F72)</f>
        <v>0</v>
      </c>
      <c r="G70" s="88">
        <f>SUM(G71:G72)</f>
        <v>0</v>
      </c>
      <c r="H70" s="89">
        <f>SUM(H71:H72)</f>
        <v>0</v>
      </c>
    </row>
    <row r="71" spans="2:10" s="6" customFormat="1" ht="11.25">
      <c r="B71" s="77"/>
      <c r="C71" s="78"/>
      <c r="D71" s="79"/>
      <c r="E71" s="80"/>
      <c r="F71" s="80"/>
      <c r="G71" s="80"/>
      <c r="H71" s="81">
        <f>SUM(E71:G71)</f>
        <v>0</v>
      </c>
      <c r="I71" s="64"/>
      <c r="J71" s="64"/>
    </row>
    <row r="72" spans="2:10" s="6" customFormat="1" ht="11.25" hidden="1">
      <c r="B72" s="82"/>
      <c r="C72" s="83"/>
      <c r="D72" s="84"/>
      <c r="E72" s="85"/>
      <c r="F72" s="85"/>
      <c r="G72" s="85"/>
      <c r="H72" s="87"/>
    </row>
    <row r="73" spans="2:10" s="6" customFormat="1" ht="12">
      <c r="B73" s="42" t="s">
        <v>143</v>
      </c>
      <c r="C73" s="43" t="s">
        <v>138</v>
      </c>
      <c r="D73" s="44" t="s">
        <v>144</v>
      </c>
      <c r="E73" s="88">
        <f>SUM(E74:E75)</f>
        <v>0</v>
      </c>
      <c r="F73" s="88">
        <f>SUM(F74:F75)</f>
        <v>162012.31</v>
      </c>
      <c r="G73" s="88">
        <f>SUM(G74:G75)</f>
        <v>0</v>
      </c>
      <c r="H73" s="88">
        <f>SUM(H74:H75)</f>
        <v>162012.31</v>
      </c>
    </row>
    <row r="74" spans="2:10" s="6" customFormat="1" ht="11.25">
      <c r="B74" s="90" t="s">
        <v>145</v>
      </c>
      <c r="C74" s="83" t="s">
        <v>138</v>
      </c>
      <c r="D74" s="91" t="s">
        <v>146</v>
      </c>
      <c r="E74" s="96">
        <v>0</v>
      </c>
      <c r="F74" s="96">
        <v>162012.31</v>
      </c>
      <c r="G74" s="96">
        <v>0</v>
      </c>
      <c r="H74" s="87">
        <f>SUM(E74:G74)</f>
        <v>162012.31</v>
      </c>
    </row>
    <row r="75" spans="2:10" s="6" customFormat="1" ht="11.25" hidden="1">
      <c r="B75" s="82"/>
      <c r="C75" s="83"/>
      <c r="D75" s="84"/>
      <c r="E75" s="85"/>
      <c r="F75" s="85"/>
      <c r="G75" s="85"/>
      <c r="H75" s="87"/>
    </row>
    <row r="76" spans="2:10" s="6" customFormat="1" ht="12">
      <c r="B76" s="42" t="s">
        <v>147</v>
      </c>
      <c r="C76" s="43" t="s">
        <v>142</v>
      </c>
      <c r="D76" s="44" t="s">
        <v>148</v>
      </c>
      <c r="E76" s="88">
        <f>SUM(E77:E79)</f>
        <v>711069.59</v>
      </c>
      <c r="F76" s="88">
        <f>SUM(F77:F79)</f>
        <v>707068.97</v>
      </c>
      <c r="G76" s="88">
        <f>SUM(G77:G79)</f>
        <v>4811456.42</v>
      </c>
      <c r="H76" s="89">
        <f>SUM(H77:H79)</f>
        <v>6229594.9800000004</v>
      </c>
    </row>
    <row r="77" spans="2:10" s="6" customFormat="1" ht="11.25">
      <c r="B77" s="90" t="s">
        <v>149</v>
      </c>
      <c r="C77" s="83" t="s">
        <v>142</v>
      </c>
      <c r="D77" s="91" t="s">
        <v>150</v>
      </c>
      <c r="E77" s="96">
        <v>0</v>
      </c>
      <c r="F77" s="96">
        <v>704968.97</v>
      </c>
      <c r="G77" s="96">
        <v>1015796.89</v>
      </c>
      <c r="H77" s="87">
        <f>SUM(E77:G77)</f>
        <v>1720765.8599999999</v>
      </c>
    </row>
    <row r="78" spans="2:10" s="6" customFormat="1" ht="11.25">
      <c r="B78" s="90" t="s">
        <v>151</v>
      </c>
      <c r="C78" s="83" t="s">
        <v>142</v>
      </c>
      <c r="D78" s="91" t="s">
        <v>152</v>
      </c>
      <c r="E78" s="96">
        <v>711069.59</v>
      </c>
      <c r="F78" s="96">
        <v>2100</v>
      </c>
      <c r="G78" s="96">
        <v>3795659.53</v>
      </c>
      <c r="H78" s="87">
        <f>SUM(E78:G78)</f>
        <v>4508829.12</v>
      </c>
    </row>
    <row r="79" spans="2:10" s="6" customFormat="1" ht="12.2" hidden="1" customHeight="1">
      <c r="B79" s="82"/>
      <c r="C79" s="83"/>
      <c r="D79" s="84"/>
      <c r="E79" s="85"/>
      <c r="F79" s="85"/>
      <c r="G79" s="85"/>
      <c r="H79" s="87"/>
    </row>
    <row r="80" spans="2:10" s="6" customFormat="1" ht="25.5" customHeight="1">
      <c r="B80" s="42" t="s">
        <v>153</v>
      </c>
      <c r="C80" s="43" t="s">
        <v>144</v>
      </c>
      <c r="D80" s="44" t="s">
        <v>154</v>
      </c>
      <c r="E80" s="88">
        <f>SUM(E81:E82)</f>
        <v>0</v>
      </c>
      <c r="F80" s="88">
        <f>SUM(F81:F82)</f>
        <v>0</v>
      </c>
      <c r="G80" s="88">
        <f>SUM(G81:G82)</f>
        <v>0</v>
      </c>
      <c r="H80" s="89">
        <f>SUM(H81:H82)</f>
        <v>0</v>
      </c>
    </row>
    <row r="81" spans="2:10" s="6" customFormat="1" ht="11.25">
      <c r="B81" s="77"/>
      <c r="C81" s="78"/>
      <c r="D81" s="79"/>
      <c r="E81" s="80"/>
      <c r="F81" s="80"/>
      <c r="G81" s="80"/>
      <c r="H81" s="81">
        <f>SUM(E81:G81)</f>
        <v>0</v>
      </c>
      <c r="I81" s="64"/>
      <c r="J81" s="64"/>
    </row>
    <row r="82" spans="2:10" s="6" customFormat="1" ht="0.75" customHeight="1" thickBot="1">
      <c r="B82" s="82"/>
      <c r="C82" s="97"/>
      <c r="D82" s="98"/>
      <c r="E82" s="99"/>
      <c r="F82" s="99"/>
      <c r="G82" s="99"/>
      <c r="H82" s="100"/>
    </row>
    <row r="83" spans="2:10" s="6" customFormat="1" ht="12.2" customHeight="1">
      <c r="B83" s="70"/>
      <c r="C83" s="70"/>
      <c r="D83" s="70"/>
      <c r="E83" s="70"/>
      <c r="F83" s="70"/>
      <c r="G83" s="70"/>
      <c r="H83" s="70" t="s">
        <v>155</v>
      </c>
    </row>
    <row r="84" spans="2:10" s="6" customFormat="1" ht="12.2" customHeight="1">
      <c r="B84" s="101"/>
      <c r="C84" s="22" t="s">
        <v>41</v>
      </c>
      <c r="D84" s="193" t="s">
        <v>42</v>
      </c>
      <c r="E84" s="23" t="s">
        <v>43</v>
      </c>
      <c r="F84" s="23" t="s">
        <v>44</v>
      </c>
      <c r="G84" s="24" t="s">
        <v>45</v>
      </c>
      <c r="H84" s="72"/>
    </row>
    <row r="85" spans="2:10" s="6" customFormat="1" ht="12.2" customHeight="1">
      <c r="B85" s="27" t="s">
        <v>47</v>
      </c>
      <c r="C85" s="27" t="s">
        <v>48</v>
      </c>
      <c r="D85" s="194"/>
      <c r="E85" s="28" t="s">
        <v>49</v>
      </c>
      <c r="F85" s="28" t="s">
        <v>50</v>
      </c>
      <c r="G85" s="29" t="s">
        <v>51</v>
      </c>
      <c r="H85" s="73" t="s">
        <v>52</v>
      </c>
    </row>
    <row r="86" spans="2:10" s="6" customFormat="1" ht="12.2" customHeight="1">
      <c r="B86" s="102"/>
      <c r="C86" s="103" t="s">
        <v>55</v>
      </c>
      <c r="D86" s="195"/>
      <c r="E86" s="32" t="s">
        <v>56</v>
      </c>
      <c r="F86" s="32" t="s">
        <v>57</v>
      </c>
      <c r="G86" s="104" t="s">
        <v>58</v>
      </c>
      <c r="H86" s="73"/>
    </row>
    <row r="87" spans="2:10" s="6" customFormat="1" ht="12.2" customHeight="1" thickBot="1">
      <c r="B87" s="33">
        <v>1</v>
      </c>
      <c r="C87" s="105">
        <v>2</v>
      </c>
      <c r="D87" s="105">
        <v>3</v>
      </c>
      <c r="E87" s="106">
        <v>4</v>
      </c>
      <c r="F87" s="106">
        <v>5</v>
      </c>
      <c r="G87" s="107" t="s">
        <v>61</v>
      </c>
      <c r="H87" s="108" t="s">
        <v>62</v>
      </c>
    </row>
    <row r="88" spans="2:10" s="6" customFormat="1" ht="12">
      <c r="B88" s="74" t="s">
        <v>156</v>
      </c>
      <c r="C88" s="38" t="s">
        <v>148</v>
      </c>
      <c r="D88" s="39" t="s">
        <v>157</v>
      </c>
      <c r="E88" s="75">
        <f>SUM(E89:E90)</f>
        <v>0</v>
      </c>
      <c r="F88" s="75">
        <f>SUM(F89:F90)</f>
        <v>931343</v>
      </c>
      <c r="G88" s="75">
        <f>SUM(G89:G90)</f>
        <v>0</v>
      </c>
      <c r="H88" s="76">
        <f>SUM(H89:H90)</f>
        <v>931343</v>
      </c>
    </row>
    <row r="89" spans="2:10" s="6" customFormat="1" ht="11.25">
      <c r="B89" s="90" t="s">
        <v>158</v>
      </c>
      <c r="C89" s="83" t="s">
        <v>148</v>
      </c>
      <c r="D89" s="91" t="s">
        <v>159</v>
      </c>
      <c r="E89" s="96">
        <v>0</v>
      </c>
      <c r="F89" s="96">
        <v>931343</v>
      </c>
      <c r="G89" s="96">
        <v>0</v>
      </c>
      <c r="H89" s="87">
        <f>SUM(E89:G89)</f>
        <v>931343</v>
      </c>
    </row>
    <row r="90" spans="2:10" s="6" customFormat="1" ht="12.2" hidden="1" customHeight="1">
      <c r="B90" s="90"/>
      <c r="C90" s="83"/>
      <c r="D90" s="84"/>
      <c r="E90" s="85"/>
      <c r="F90" s="85"/>
      <c r="G90" s="85"/>
      <c r="H90" s="87"/>
    </row>
    <row r="91" spans="2:10" s="6" customFormat="1" ht="15" customHeight="1">
      <c r="B91" s="109" t="s">
        <v>160</v>
      </c>
      <c r="C91" s="43" t="s">
        <v>161</v>
      </c>
      <c r="D91" s="44"/>
      <c r="E91" s="88">
        <f>E94+E129</f>
        <v>317496.1599999991</v>
      </c>
      <c r="F91" s="88">
        <f>F94+F129</f>
        <v>-314564.10000000056</v>
      </c>
      <c r="G91" s="88">
        <f>G94+G129</f>
        <v>-47568.430000000051</v>
      </c>
      <c r="H91" s="89">
        <f>H94+H129</f>
        <v>-44636.370000004303</v>
      </c>
    </row>
    <row r="92" spans="2:10" s="6" customFormat="1" ht="15" customHeight="1">
      <c r="B92" s="42" t="s">
        <v>162</v>
      </c>
      <c r="C92" s="43" t="s">
        <v>163</v>
      </c>
      <c r="D92" s="44"/>
      <c r="E92" s="110">
        <f>E17-E52</f>
        <v>317496.16000000003</v>
      </c>
      <c r="F92" s="110">
        <f>F17-F52</f>
        <v>-314564.10000000149</v>
      </c>
      <c r="G92" s="110">
        <f>G17-G52</f>
        <v>-47568.429999999702</v>
      </c>
      <c r="H92" s="111">
        <f>H17-H52</f>
        <v>-44636.370000004768</v>
      </c>
    </row>
    <row r="93" spans="2:10" s="6" customFormat="1" ht="15" customHeight="1">
      <c r="B93" s="42" t="s">
        <v>164</v>
      </c>
      <c r="C93" s="43" t="s">
        <v>165</v>
      </c>
      <c r="D93" s="44"/>
      <c r="E93" s="92"/>
      <c r="F93" s="96"/>
      <c r="G93" s="96"/>
      <c r="H93" s="87">
        <f>SUM(E93:G93)</f>
        <v>0</v>
      </c>
    </row>
    <row r="94" spans="2:10" s="6" customFormat="1" ht="22.5">
      <c r="B94" s="109" t="s">
        <v>166</v>
      </c>
      <c r="C94" s="43" t="s">
        <v>167</v>
      </c>
      <c r="D94" s="44"/>
      <c r="E94" s="94">
        <f>E95+E98+E101+E104+E111+E114+E117+E128+E125</f>
        <v>17496.160000000033</v>
      </c>
      <c r="F94" s="94">
        <f>F95+F98+F101+F104+F111+F114+F117+F128+F125</f>
        <v>-2387790.21</v>
      </c>
      <c r="G94" s="94">
        <f>G95+G98+G101+G104+G111+G114+G117+G128+G125</f>
        <v>432326.1599999998</v>
      </c>
      <c r="H94" s="95">
        <f>H95+H98+H101+H104+H111+H114+H117+H128+H125</f>
        <v>-1937967.8900000001</v>
      </c>
    </row>
    <row r="95" spans="2:10" s="6" customFormat="1" ht="15" customHeight="1">
      <c r="B95" s="42" t="s">
        <v>168</v>
      </c>
      <c r="C95" s="43" t="s">
        <v>169</v>
      </c>
      <c r="D95" s="44"/>
      <c r="E95" s="88">
        <f>E96-E97</f>
        <v>0</v>
      </c>
      <c r="F95" s="88">
        <f>F96-F97</f>
        <v>-590512.32999999996</v>
      </c>
      <c r="G95" s="88">
        <f>G96-G97</f>
        <v>413333.11</v>
      </c>
      <c r="H95" s="89">
        <f>H96-H97</f>
        <v>-177179.21999999997</v>
      </c>
    </row>
    <row r="96" spans="2:10" s="6" customFormat="1" ht="11.25">
      <c r="B96" s="112" t="s">
        <v>170</v>
      </c>
      <c r="C96" s="43" t="s">
        <v>171</v>
      </c>
      <c r="D96" s="44" t="s">
        <v>167</v>
      </c>
      <c r="E96" s="96">
        <v>0</v>
      </c>
      <c r="F96" s="96">
        <v>114456.64</v>
      </c>
      <c r="G96" s="96">
        <v>1429130</v>
      </c>
      <c r="H96" s="87">
        <f>SUM(E96:G96)</f>
        <v>1543586.64</v>
      </c>
    </row>
    <row r="97" spans="2:10" s="6" customFormat="1" ht="11.25">
      <c r="B97" s="112" t="s">
        <v>172</v>
      </c>
      <c r="C97" s="43" t="s">
        <v>173</v>
      </c>
      <c r="D97" s="44" t="s">
        <v>174</v>
      </c>
      <c r="E97" s="96">
        <v>0</v>
      </c>
      <c r="F97" s="96">
        <v>704968.97</v>
      </c>
      <c r="G97" s="96">
        <v>1015796.89</v>
      </c>
      <c r="H97" s="87">
        <f>SUM(E97:G97)</f>
        <v>1720765.8599999999</v>
      </c>
    </row>
    <row r="98" spans="2:10" s="6" customFormat="1" ht="12">
      <c r="B98" s="42" t="s">
        <v>175</v>
      </c>
      <c r="C98" s="43" t="s">
        <v>176</v>
      </c>
      <c r="D98" s="44"/>
      <c r="E98" s="88">
        <f>E99-E100</f>
        <v>0</v>
      </c>
      <c r="F98" s="88">
        <f>F99-F100</f>
        <v>0</v>
      </c>
      <c r="G98" s="88">
        <f>G99-G100</f>
        <v>0</v>
      </c>
      <c r="H98" s="89">
        <f>H99-H100</f>
        <v>0</v>
      </c>
    </row>
    <row r="99" spans="2:10" s="6" customFormat="1" ht="11.25">
      <c r="B99" s="112" t="s">
        <v>177</v>
      </c>
      <c r="C99" s="43" t="s">
        <v>178</v>
      </c>
      <c r="D99" s="44" t="s">
        <v>169</v>
      </c>
      <c r="E99" s="96"/>
      <c r="F99" s="96"/>
      <c r="G99" s="96"/>
      <c r="H99" s="87">
        <f>SUM(E99:G99)</f>
        <v>0</v>
      </c>
    </row>
    <row r="100" spans="2:10" s="6" customFormat="1" ht="11.25">
      <c r="B100" s="112" t="s">
        <v>179</v>
      </c>
      <c r="C100" s="43" t="s">
        <v>180</v>
      </c>
      <c r="D100" s="44" t="s">
        <v>181</v>
      </c>
      <c r="E100" s="96"/>
      <c r="F100" s="96"/>
      <c r="G100" s="96"/>
      <c r="H100" s="87">
        <f>SUM(E100:G100)</f>
        <v>0</v>
      </c>
    </row>
    <row r="101" spans="2:10" s="6" customFormat="1" ht="12.2" customHeight="1">
      <c r="B101" s="42" t="s">
        <v>182</v>
      </c>
      <c r="C101" s="43" t="s">
        <v>183</v>
      </c>
      <c r="D101" s="44"/>
      <c r="E101" s="88">
        <f>E102-E103</f>
        <v>0</v>
      </c>
      <c r="F101" s="88">
        <f>F102-F103</f>
        <v>-1797460.14</v>
      </c>
      <c r="G101" s="88">
        <f>G102-G103</f>
        <v>0</v>
      </c>
      <c r="H101" s="89">
        <f>H102-H103</f>
        <v>-1797460.14</v>
      </c>
    </row>
    <row r="102" spans="2:10" s="6" customFormat="1" ht="11.25">
      <c r="B102" s="112" t="s">
        <v>184</v>
      </c>
      <c r="C102" s="43" t="s">
        <v>185</v>
      </c>
      <c r="D102" s="44" t="s">
        <v>176</v>
      </c>
      <c r="E102" s="96"/>
      <c r="F102" s="96"/>
      <c r="G102" s="96"/>
      <c r="H102" s="87">
        <f>SUM(E102:G102)</f>
        <v>0</v>
      </c>
    </row>
    <row r="103" spans="2:10" s="6" customFormat="1" ht="11.25">
      <c r="B103" s="112" t="s">
        <v>186</v>
      </c>
      <c r="C103" s="43" t="s">
        <v>187</v>
      </c>
      <c r="D103" s="44" t="s">
        <v>188</v>
      </c>
      <c r="E103" s="96">
        <v>0</v>
      </c>
      <c r="F103" s="96">
        <v>1797460.14</v>
      </c>
      <c r="G103" s="96">
        <v>0</v>
      </c>
      <c r="H103" s="87">
        <f>SUM(E103:G103)</f>
        <v>1797460.14</v>
      </c>
    </row>
    <row r="104" spans="2:10" s="6" customFormat="1" ht="12">
      <c r="B104" s="42" t="s">
        <v>189</v>
      </c>
      <c r="C104" s="43" t="s">
        <v>190</v>
      </c>
      <c r="D104" s="44"/>
      <c r="E104" s="88">
        <f>E105-E108</f>
        <v>17496.160000000033</v>
      </c>
      <c r="F104" s="88">
        <f>F105-F108</f>
        <v>182.26000000000022</v>
      </c>
      <c r="G104" s="88">
        <f>G105-G108</f>
        <v>18993.049999999814</v>
      </c>
      <c r="H104" s="89">
        <f>H105-H108</f>
        <v>36671.469999999739</v>
      </c>
    </row>
    <row r="105" spans="2:10" s="6" customFormat="1" ht="11.25">
      <c r="B105" s="112" t="s">
        <v>191</v>
      </c>
      <c r="C105" s="43" t="s">
        <v>192</v>
      </c>
      <c r="D105" s="44" t="s">
        <v>193</v>
      </c>
      <c r="E105" s="92">
        <v>1028565.75</v>
      </c>
      <c r="F105" s="92">
        <v>2769.9</v>
      </c>
      <c r="G105" s="92">
        <v>3816825.78</v>
      </c>
      <c r="H105" s="87">
        <f>SUM(E105:G105)</f>
        <v>4848161.43</v>
      </c>
    </row>
    <row r="106" spans="2:10" s="6" customFormat="1" ht="11.25">
      <c r="B106" s="77"/>
      <c r="C106" s="78"/>
      <c r="D106" s="79"/>
      <c r="E106" s="80"/>
      <c r="F106" s="80"/>
      <c r="G106" s="80"/>
      <c r="H106" s="81">
        <f>SUM(E106:G106)</f>
        <v>0</v>
      </c>
      <c r="I106" s="64"/>
      <c r="J106" s="64"/>
    </row>
    <row r="107" spans="2:10" s="6" customFormat="1" ht="11.25" hidden="1">
      <c r="B107" s="90"/>
      <c r="C107" s="83"/>
      <c r="D107" s="84"/>
      <c r="E107" s="85"/>
      <c r="F107" s="85"/>
      <c r="G107" s="85"/>
      <c r="H107" s="87"/>
    </row>
    <row r="108" spans="2:10" s="6" customFormat="1" ht="11.25">
      <c r="B108" s="112" t="s">
        <v>194</v>
      </c>
      <c r="C108" s="43" t="s">
        <v>195</v>
      </c>
      <c r="D108" s="44" t="s">
        <v>196</v>
      </c>
      <c r="E108" s="92">
        <v>1011069.59</v>
      </c>
      <c r="F108" s="92">
        <v>2587.64</v>
      </c>
      <c r="G108" s="92">
        <v>3797832.73</v>
      </c>
      <c r="H108" s="87">
        <f>SUM(E108:G108)</f>
        <v>4811489.96</v>
      </c>
    </row>
    <row r="109" spans="2:10" s="6" customFormat="1" ht="11.25">
      <c r="B109" s="77"/>
      <c r="C109" s="78"/>
      <c r="D109" s="79"/>
      <c r="E109" s="80"/>
      <c r="F109" s="80"/>
      <c r="G109" s="80"/>
      <c r="H109" s="81">
        <f>SUM(E109:G109)</f>
        <v>0</v>
      </c>
      <c r="I109" s="64"/>
      <c r="J109" s="64"/>
    </row>
    <row r="110" spans="2:10" s="6" customFormat="1" ht="11.25" hidden="1">
      <c r="B110" s="90"/>
      <c r="C110" s="83"/>
      <c r="D110" s="84"/>
      <c r="E110" s="85"/>
      <c r="F110" s="85"/>
      <c r="G110" s="85"/>
      <c r="H110" s="87"/>
    </row>
    <row r="111" spans="2:10" s="6" customFormat="1" ht="12">
      <c r="B111" s="42" t="s">
        <v>197</v>
      </c>
      <c r="C111" s="43" t="s">
        <v>198</v>
      </c>
      <c r="D111" s="44"/>
      <c r="E111" s="88">
        <f>E112-E113</f>
        <v>0</v>
      </c>
      <c r="F111" s="88">
        <f>F112-F113</f>
        <v>0</v>
      </c>
      <c r="G111" s="88">
        <f>G112-G113</f>
        <v>0</v>
      </c>
      <c r="H111" s="89">
        <f>H112-H113</f>
        <v>0</v>
      </c>
    </row>
    <row r="112" spans="2:10" s="6" customFormat="1" ht="11.25">
      <c r="B112" s="112" t="s">
        <v>199</v>
      </c>
      <c r="C112" s="43" t="s">
        <v>200</v>
      </c>
      <c r="D112" s="44" t="s">
        <v>183</v>
      </c>
      <c r="E112" s="96"/>
      <c r="F112" s="96"/>
      <c r="G112" s="96"/>
      <c r="H112" s="87">
        <f>SUM(E112:G112)</f>
        <v>0</v>
      </c>
    </row>
    <row r="113" spans="2:8" s="6" customFormat="1" ht="11.25">
      <c r="B113" s="112" t="s">
        <v>201</v>
      </c>
      <c r="C113" s="43" t="s">
        <v>202</v>
      </c>
      <c r="D113" s="44" t="s">
        <v>203</v>
      </c>
      <c r="E113" s="96"/>
      <c r="F113" s="96"/>
      <c r="G113" s="96"/>
      <c r="H113" s="87">
        <f>SUM(E113:G113)</f>
        <v>0</v>
      </c>
    </row>
    <row r="114" spans="2:8" s="6" customFormat="1" ht="12">
      <c r="B114" s="42" t="s">
        <v>204</v>
      </c>
      <c r="C114" s="113" t="s">
        <v>205</v>
      </c>
      <c r="D114" s="114"/>
      <c r="E114" s="115">
        <f>E115-E116</f>
        <v>0</v>
      </c>
      <c r="F114" s="115">
        <f>F115-F116</f>
        <v>0</v>
      </c>
      <c r="G114" s="115">
        <f>G115-G116</f>
        <v>0</v>
      </c>
      <c r="H114" s="116">
        <f>H115-H116</f>
        <v>0</v>
      </c>
    </row>
    <row r="115" spans="2:8" s="6" customFormat="1" ht="22.5">
      <c r="B115" s="112" t="s">
        <v>206</v>
      </c>
      <c r="C115" s="43" t="s">
        <v>207</v>
      </c>
      <c r="D115" s="44" t="s">
        <v>190</v>
      </c>
      <c r="E115" s="92"/>
      <c r="F115" s="96"/>
      <c r="G115" s="96"/>
      <c r="H115" s="87">
        <f>SUM(E115:G115)</f>
        <v>0</v>
      </c>
    </row>
    <row r="116" spans="2:8" s="6" customFormat="1" ht="11.25">
      <c r="B116" s="112" t="s">
        <v>208</v>
      </c>
      <c r="C116" s="43" t="s">
        <v>209</v>
      </c>
      <c r="D116" s="44" t="s">
        <v>210</v>
      </c>
      <c r="E116" s="92"/>
      <c r="F116" s="96"/>
      <c r="G116" s="96"/>
      <c r="H116" s="87">
        <f>SUM(E116:G116)</f>
        <v>0</v>
      </c>
    </row>
    <row r="117" spans="2:8" s="6" customFormat="1" ht="24.75" thickBot="1">
      <c r="B117" s="117" t="s">
        <v>211</v>
      </c>
      <c r="C117" s="118" t="s">
        <v>212</v>
      </c>
      <c r="D117" s="119"/>
      <c r="E117" s="120">
        <f>E123-E124</f>
        <v>0</v>
      </c>
      <c r="F117" s="120">
        <f>F123-F124</f>
        <v>0</v>
      </c>
      <c r="G117" s="120">
        <f>G123-G124</f>
        <v>0</v>
      </c>
      <c r="H117" s="121">
        <f>H123-H124</f>
        <v>0</v>
      </c>
    </row>
    <row r="118" spans="2:8" s="6" customFormat="1" ht="11.25">
      <c r="B118" s="70"/>
      <c r="C118" s="70"/>
      <c r="D118" s="70"/>
      <c r="E118" s="70"/>
      <c r="F118" s="70"/>
      <c r="G118" s="70"/>
      <c r="H118" s="122" t="s">
        <v>213</v>
      </c>
    </row>
    <row r="119" spans="2:8" s="6" customFormat="1" ht="12" customHeight="1">
      <c r="B119" s="101"/>
      <c r="C119" s="22" t="s">
        <v>41</v>
      </c>
      <c r="D119" s="193" t="s">
        <v>42</v>
      </c>
      <c r="E119" s="23" t="s">
        <v>43</v>
      </c>
      <c r="F119" s="23" t="s">
        <v>44</v>
      </c>
      <c r="G119" s="24" t="s">
        <v>45</v>
      </c>
      <c r="H119" s="72"/>
    </row>
    <row r="120" spans="2:8" s="6" customFormat="1" ht="12" customHeight="1">
      <c r="B120" s="27" t="s">
        <v>47</v>
      </c>
      <c r="C120" s="27" t="s">
        <v>48</v>
      </c>
      <c r="D120" s="194"/>
      <c r="E120" s="28" t="s">
        <v>49</v>
      </c>
      <c r="F120" s="28" t="s">
        <v>50</v>
      </c>
      <c r="G120" s="29" t="s">
        <v>51</v>
      </c>
      <c r="H120" s="73" t="s">
        <v>52</v>
      </c>
    </row>
    <row r="121" spans="2:8" s="6" customFormat="1" ht="12" customHeight="1">
      <c r="B121" s="102"/>
      <c r="C121" s="103" t="s">
        <v>55</v>
      </c>
      <c r="D121" s="195"/>
      <c r="E121" s="32" t="s">
        <v>56</v>
      </c>
      <c r="F121" s="32" t="s">
        <v>57</v>
      </c>
      <c r="G121" s="104" t="s">
        <v>58</v>
      </c>
      <c r="H121" s="73"/>
    </row>
    <row r="122" spans="2:8" s="6" customFormat="1" ht="12" thickBot="1">
      <c r="B122" s="33">
        <v>1</v>
      </c>
      <c r="C122" s="105">
        <v>2</v>
      </c>
      <c r="D122" s="105">
        <v>3</v>
      </c>
      <c r="E122" s="35">
        <v>4</v>
      </c>
      <c r="F122" s="35">
        <v>5</v>
      </c>
      <c r="G122" s="24" t="s">
        <v>61</v>
      </c>
      <c r="H122" s="72" t="s">
        <v>62</v>
      </c>
    </row>
    <row r="123" spans="2:8" s="6" customFormat="1" ht="11.25">
      <c r="B123" s="123" t="s">
        <v>214</v>
      </c>
      <c r="C123" s="124" t="s">
        <v>215</v>
      </c>
      <c r="D123" s="125" t="s">
        <v>216</v>
      </c>
      <c r="E123" s="126">
        <v>0</v>
      </c>
      <c r="F123" s="126">
        <v>33981162.859999999</v>
      </c>
      <c r="G123" s="126">
        <v>3994732.11</v>
      </c>
      <c r="H123" s="127">
        <f>SUM(E123:G123)</f>
        <v>37975894.969999999</v>
      </c>
    </row>
    <row r="124" spans="2:8" s="6" customFormat="1" ht="11.25">
      <c r="B124" s="128" t="s">
        <v>217</v>
      </c>
      <c r="C124" s="129" t="s">
        <v>218</v>
      </c>
      <c r="D124" s="130" t="s">
        <v>219</v>
      </c>
      <c r="E124" s="51">
        <v>0</v>
      </c>
      <c r="F124" s="51">
        <v>33981162.859999999</v>
      </c>
      <c r="G124" s="51">
        <v>3994732.11</v>
      </c>
      <c r="H124" s="52">
        <f>SUM(E124:G124)</f>
        <v>37975894.969999999</v>
      </c>
    </row>
    <row r="125" spans="2:8" s="6" customFormat="1" ht="12">
      <c r="B125" s="42" t="s">
        <v>220</v>
      </c>
      <c r="C125" s="113" t="s">
        <v>221</v>
      </c>
      <c r="D125" s="114"/>
      <c r="E125" s="115">
        <f>E126-E127</f>
        <v>0</v>
      </c>
      <c r="F125" s="115">
        <f>F126-F127</f>
        <v>0</v>
      </c>
      <c r="G125" s="115">
        <f>G126-G127</f>
        <v>0</v>
      </c>
      <c r="H125" s="116">
        <f>H126-H127</f>
        <v>0</v>
      </c>
    </row>
    <row r="126" spans="2:8" s="6" customFormat="1" ht="22.5">
      <c r="B126" s="112" t="s">
        <v>222</v>
      </c>
      <c r="C126" s="43" t="s">
        <v>223</v>
      </c>
      <c r="D126" s="44" t="s">
        <v>219</v>
      </c>
      <c r="E126" s="92"/>
      <c r="F126" s="96"/>
      <c r="G126" s="96"/>
      <c r="H126" s="87">
        <f>SUM(E126:G126)</f>
        <v>0</v>
      </c>
    </row>
    <row r="127" spans="2:8" s="6" customFormat="1" ht="11.25">
      <c r="B127" s="112" t="s">
        <v>217</v>
      </c>
      <c r="C127" s="43" t="s">
        <v>224</v>
      </c>
      <c r="D127" s="44" t="s">
        <v>219</v>
      </c>
      <c r="E127" s="92"/>
      <c r="F127" s="96"/>
      <c r="G127" s="96"/>
      <c r="H127" s="87">
        <f>SUM(E127:G127)</f>
        <v>0</v>
      </c>
    </row>
    <row r="128" spans="2:8" s="6" customFormat="1" ht="12">
      <c r="B128" s="117" t="s">
        <v>225</v>
      </c>
      <c r="C128" s="129" t="s">
        <v>226</v>
      </c>
      <c r="D128" s="130" t="s">
        <v>219</v>
      </c>
      <c r="E128" s="51"/>
      <c r="F128" s="51"/>
      <c r="G128" s="51"/>
      <c r="H128" s="52">
        <f>SUM(E128:G128)</f>
        <v>0</v>
      </c>
    </row>
    <row r="129" spans="2:8" s="6" customFormat="1" ht="24">
      <c r="B129" s="131" t="s">
        <v>227</v>
      </c>
      <c r="C129" s="129" t="s">
        <v>228</v>
      </c>
      <c r="D129" s="130"/>
      <c r="E129" s="132">
        <f>E130-E154</f>
        <v>299999.99999999907</v>
      </c>
      <c r="F129" s="132">
        <f>F130-F154</f>
        <v>2073226.1099999994</v>
      </c>
      <c r="G129" s="132">
        <f>G130-G154</f>
        <v>-479894.58999999985</v>
      </c>
      <c r="H129" s="133">
        <f>H130-H154</f>
        <v>1893331.5199999958</v>
      </c>
    </row>
    <row r="130" spans="2:8" s="6" customFormat="1" ht="22.5">
      <c r="B130" s="134" t="s">
        <v>229</v>
      </c>
      <c r="C130" s="129" t="s">
        <v>230</v>
      </c>
      <c r="D130" s="130"/>
      <c r="E130" s="135">
        <f>E131+E134+E137+E140+E143+E146</f>
        <v>-4660260.1000000006</v>
      </c>
      <c r="F130" s="135">
        <f>F131+F134+F137+F140+F143+F146</f>
        <v>-43009350.619999997</v>
      </c>
      <c r="G130" s="135">
        <f>G131+G134+G137+G140+G143+G146</f>
        <v>4864.7600000002421</v>
      </c>
      <c r="H130" s="136">
        <f>H131+H134+H137+H140+H143+H146</f>
        <v>-47664745.960000001</v>
      </c>
    </row>
    <row r="131" spans="2:8" s="6" customFormat="1" ht="12">
      <c r="B131" s="42" t="s">
        <v>231</v>
      </c>
      <c r="C131" s="129" t="s">
        <v>232</v>
      </c>
      <c r="D131" s="130"/>
      <c r="E131" s="45">
        <f>E132-E133</f>
        <v>0</v>
      </c>
      <c r="F131" s="45">
        <f>F132-F133</f>
        <v>0</v>
      </c>
      <c r="G131" s="45">
        <f>G132-G133</f>
        <v>-10419.169999999925</v>
      </c>
      <c r="H131" s="46">
        <f>H132-H133</f>
        <v>-10419.170000001788</v>
      </c>
    </row>
    <row r="132" spans="2:8" s="6" customFormat="1" ht="11.25">
      <c r="B132" s="128" t="s">
        <v>233</v>
      </c>
      <c r="C132" s="129" t="s">
        <v>234</v>
      </c>
      <c r="D132" s="130" t="s">
        <v>235</v>
      </c>
      <c r="E132" s="51">
        <v>961524.1</v>
      </c>
      <c r="F132" s="51">
        <v>34641659.039999999</v>
      </c>
      <c r="G132" s="51">
        <v>3555229.75</v>
      </c>
      <c r="H132" s="52">
        <f>SUM(E132:G132)</f>
        <v>39158412.890000001</v>
      </c>
    </row>
    <row r="133" spans="2:8" s="6" customFormat="1" ht="11.25">
      <c r="B133" s="128" t="s">
        <v>236</v>
      </c>
      <c r="C133" s="129" t="s">
        <v>237</v>
      </c>
      <c r="D133" s="130" t="s">
        <v>238</v>
      </c>
      <c r="E133" s="56">
        <v>961524.1</v>
      </c>
      <c r="F133" s="56">
        <v>34641659.039999999</v>
      </c>
      <c r="G133" s="56">
        <v>3565648.92</v>
      </c>
      <c r="H133" s="52">
        <f>SUM(E133:G133)</f>
        <v>39168832.060000002</v>
      </c>
    </row>
    <row r="134" spans="2:8" s="6" customFormat="1" ht="12">
      <c r="B134" s="117" t="s">
        <v>239</v>
      </c>
      <c r="C134" s="129" t="s">
        <v>196</v>
      </c>
      <c r="D134" s="130"/>
      <c r="E134" s="45">
        <f>E135-E136</f>
        <v>0</v>
      </c>
      <c r="F134" s="45">
        <f>F135-F136</f>
        <v>0</v>
      </c>
      <c r="G134" s="45">
        <f>G135-G136</f>
        <v>0</v>
      </c>
      <c r="H134" s="46">
        <f>H135-H136</f>
        <v>0</v>
      </c>
    </row>
    <row r="135" spans="2:8" s="6" customFormat="1" ht="22.5">
      <c r="B135" s="128" t="s">
        <v>240</v>
      </c>
      <c r="C135" s="129" t="s">
        <v>241</v>
      </c>
      <c r="D135" s="130" t="s">
        <v>242</v>
      </c>
      <c r="E135" s="51"/>
      <c r="F135" s="51"/>
      <c r="G135" s="51"/>
      <c r="H135" s="52">
        <f>SUM(E135:G135)</f>
        <v>0</v>
      </c>
    </row>
    <row r="136" spans="2:8" s="6" customFormat="1" ht="22.5">
      <c r="B136" s="128" t="s">
        <v>243</v>
      </c>
      <c r="C136" s="129" t="s">
        <v>244</v>
      </c>
      <c r="D136" s="130" t="s">
        <v>245</v>
      </c>
      <c r="E136" s="56"/>
      <c r="F136" s="56"/>
      <c r="G136" s="56"/>
      <c r="H136" s="52">
        <f>SUM(E136:G136)</f>
        <v>0</v>
      </c>
    </row>
    <row r="137" spans="2:8" s="6" customFormat="1" ht="12">
      <c r="B137" s="42" t="s">
        <v>246</v>
      </c>
      <c r="C137" s="129" t="s">
        <v>203</v>
      </c>
      <c r="D137" s="130"/>
      <c r="E137" s="45">
        <f>E138-E139</f>
        <v>0</v>
      </c>
      <c r="F137" s="45">
        <f>F138-F139</f>
        <v>0</v>
      </c>
      <c r="G137" s="45">
        <f>G138-G139</f>
        <v>0</v>
      </c>
      <c r="H137" s="46">
        <f>H138-H139</f>
        <v>0</v>
      </c>
    </row>
    <row r="138" spans="2:8" s="6" customFormat="1" ht="22.5">
      <c r="B138" s="128" t="s">
        <v>247</v>
      </c>
      <c r="C138" s="129" t="s">
        <v>248</v>
      </c>
      <c r="D138" s="130" t="s">
        <v>249</v>
      </c>
      <c r="E138" s="56"/>
      <c r="F138" s="56"/>
      <c r="G138" s="56"/>
      <c r="H138" s="52">
        <f>SUM(E138:G138)</f>
        <v>0</v>
      </c>
    </row>
    <row r="139" spans="2:8" s="6" customFormat="1" ht="11.25">
      <c r="B139" s="128" t="s">
        <v>250</v>
      </c>
      <c r="C139" s="129" t="s">
        <v>251</v>
      </c>
      <c r="D139" s="130" t="s">
        <v>252</v>
      </c>
      <c r="E139" s="56"/>
      <c r="F139" s="56"/>
      <c r="G139" s="56"/>
      <c r="H139" s="52">
        <f>SUM(E139:G139)</f>
        <v>0</v>
      </c>
    </row>
    <row r="140" spans="2:8" s="6" customFormat="1" ht="12">
      <c r="B140" s="42" t="s">
        <v>253</v>
      </c>
      <c r="C140" s="129" t="s">
        <v>254</v>
      </c>
      <c r="D140" s="130"/>
      <c r="E140" s="45">
        <f>E141-E142</f>
        <v>0</v>
      </c>
      <c r="F140" s="45">
        <f>F141-F142</f>
        <v>0</v>
      </c>
      <c r="G140" s="45">
        <f>G141-G142</f>
        <v>0</v>
      </c>
      <c r="H140" s="46">
        <f>H141-H142</f>
        <v>0</v>
      </c>
    </row>
    <row r="141" spans="2:8" s="6" customFormat="1" ht="22.5">
      <c r="B141" s="128" t="s">
        <v>255</v>
      </c>
      <c r="C141" s="129" t="s">
        <v>256</v>
      </c>
      <c r="D141" s="130" t="s">
        <v>257</v>
      </c>
      <c r="E141" s="51"/>
      <c r="F141" s="51"/>
      <c r="G141" s="51"/>
      <c r="H141" s="52">
        <f>SUM(E141:G141)</f>
        <v>0</v>
      </c>
    </row>
    <row r="142" spans="2:8" s="6" customFormat="1" ht="11.25">
      <c r="B142" s="128" t="s">
        <v>258</v>
      </c>
      <c r="C142" s="129" t="s">
        <v>259</v>
      </c>
      <c r="D142" s="130" t="s">
        <v>260</v>
      </c>
      <c r="E142" s="51"/>
      <c r="F142" s="51"/>
      <c r="G142" s="51"/>
      <c r="H142" s="52">
        <f>SUM(E142:G142)</f>
        <v>0</v>
      </c>
    </row>
    <row r="143" spans="2:8" s="6" customFormat="1" ht="12">
      <c r="B143" s="42" t="s">
        <v>261</v>
      </c>
      <c r="C143" s="129" t="s">
        <v>262</v>
      </c>
      <c r="D143" s="130"/>
      <c r="E143" s="45">
        <f>E144-E145</f>
        <v>0</v>
      </c>
      <c r="F143" s="45">
        <f>F144-F145</f>
        <v>0</v>
      </c>
      <c r="G143" s="45">
        <f>G144-G145</f>
        <v>0</v>
      </c>
      <c r="H143" s="46">
        <f>H144-H145</f>
        <v>0</v>
      </c>
    </row>
    <row r="144" spans="2:8" s="6" customFormat="1" ht="11.25">
      <c r="B144" s="128" t="s">
        <v>263</v>
      </c>
      <c r="C144" s="129" t="s">
        <v>264</v>
      </c>
      <c r="D144" s="130" t="s">
        <v>265</v>
      </c>
      <c r="E144" s="51"/>
      <c r="F144" s="51"/>
      <c r="G144" s="51"/>
      <c r="H144" s="52">
        <f>SUM(E144:G144)</f>
        <v>0</v>
      </c>
    </row>
    <row r="145" spans="2:11" s="6" customFormat="1" ht="11.25">
      <c r="B145" s="128" t="s">
        <v>266</v>
      </c>
      <c r="C145" s="129" t="s">
        <v>267</v>
      </c>
      <c r="D145" s="130" t="s">
        <v>268</v>
      </c>
      <c r="E145" s="51"/>
      <c r="F145" s="51"/>
      <c r="G145" s="51"/>
      <c r="H145" s="52">
        <f>SUM(E145:G145)</f>
        <v>0</v>
      </c>
    </row>
    <row r="146" spans="2:11" s="6" customFormat="1" ht="12">
      <c r="B146" s="42" t="s">
        <v>269</v>
      </c>
      <c r="C146" s="129" t="s">
        <v>270</v>
      </c>
      <c r="D146" s="130"/>
      <c r="E146" s="45">
        <f>E147-E148</f>
        <v>-4660260.1000000006</v>
      </c>
      <c r="F146" s="45">
        <f>F147-F148</f>
        <v>-43009350.619999997</v>
      </c>
      <c r="G146" s="45">
        <f>G147-G148</f>
        <v>15283.930000000168</v>
      </c>
      <c r="H146" s="46">
        <f>H147-H148</f>
        <v>-47654326.789999999</v>
      </c>
    </row>
    <row r="147" spans="2:11" s="6" customFormat="1" ht="11.25">
      <c r="B147" s="128" t="s">
        <v>271</v>
      </c>
      <c r="C147" s="129" t="s">
        <v>272</v>
      </c>
      <c r="D147" s="130" t="s">
        <v>273</v>
      </c>
      <c r="E147" s="51">
        <v>489717.6</v>
      </c>
      <c r="F147" s="51">
        <v>2410431.36</v>
      </c>
      <c r="G147" s="51">
        <v>3625685.12</v>
      </c>
      <c r="H147" s="52">
        <f>SUM(E147:G147)</f>
        <v>6525834.0800000001</v>
      </c>
    </row>
    <row r="148" spans="2:11" s="6" customFormat="1" ht="12" thickBot="1">
      <c r="B148" s="128" t="s">
        <v>274</v>
      </c>
      <c r="C148" s="137" t="s">
        <v>275</v>
      </c>
      <c r="D148" s="138" t="s">
        <v>276</v>
      </c>
      <c r="E148" s="139">
        <v>5149977.7</v>
      </c>
      <c r="F148" s="139">
        <v>45419781.979999997</v>
      </c>
      <c r="G148" s="139">
        <v>3610401.19</v>
      </c>
      <c r="H148" s="69">
        <f>SUM(E148:G148)</f>
        <v>54180160.869999997</v>
      </c>
    </row>
    <row r="149" spans="2:11" s="6" customFormat="1" ht="11.25">
      <c r="B149" s="70"/>
      <c r="C149" s="70"/>
      <c r="D149" s="70"/>
      <c r="E149" s="70"/>
      <c r="F149" s="70"/>
      <c r="G149" s="70"/>
      <c r="H149" s="70" t="s">
        <v>277</v>
      </c>
    </row>
    <row r="150" spans="2:11" s="6" customFormat="1" ht="9.9499999999999993" customHeight="1">
      <c r="B150" s="21"/>
      <c r="C150" s="22" t="s">
        <v>41</v>
      </c>
      <c r="D150" s="193" t="s">
        <v>42</v>
      </c>
      <c r="E150" s="23" t="s">
        <v>43</v>
      </c>
      <c r="F150" s="23" t="s">
        <v>44</v>
      </c>
      <c r="G150" s="24" t="s">
        <v>45</v>
      </c>
      <c r="H150" s="72"/>
    </row>
    <row r="151" spans="2:11" s="6" customFormat="1" ht="12.2" customHeight="1">
      <c r="B151" s="26" t="s">
        <v>47</v>
      </c>
      <c r="C151" s="27" t="s">
        <v>48</v>
      </c>
      <c r="D151" s="194"/>
      <c r="E151" s="28" t="s">
        <v>49</v>
      </c>
      <c r="F151" s="28" t="s">
        <v>50</v>
      </c>
      <c r="G151" s="29" t="s">
        <v>51</v>
      </c>
      <c r="H151" s="73" t="s">
        <v>52</v>
      </c>
    </row>
    <row r="152" spans="2:11" s="6" customFormat="1" ht="11.25">
      <c r="B152" s="31"/>
      <c r="C152" s="27" t="s">
        <v>55</v>
      </c>
      <c r="D152" s="195"/>
      <c r="E152" s="32" t="s">
        <v>56</v>
      </c>
      <c r="F152" s="28" t="s">
        <v>57</v>
      </c>
      <c r="G152" s="29" t="s">
        <v>58</v>
      </c>
      <c r="H152" s="73"/>
    </row>
    <row r="153" spans="2:11" s="6" customFormat="1" ht="12" thickBot="1">
      <c r="B153" s="33">
        <v>1</v>
      </c>
      <c r="C153" s="34">
        <v>2</v>
      </c>
      <c r="D153" s="34">
        <v>3</v>
      </c>
      <c r="E153" s="35">
        <v>4</v>
      </c>
      <c r="F153" s="35">
        <v>5</v>
      </c>
      <c r="G153" s="24" t="s">
        <v>61</v>
      </c>
      <c r="H153" s="72" t="s">
        <v>62</v>
      </c>
    </row>
    <row r="154" spans="2:11" s="6" customFormat="1" ht="11.25">
      <c r="B154" s="140" t="s">
        <v>278</v>
      </c>
      <c r="C154" s="38" t="s">
        <v>235</v>
      </c>
      <c r="D154" s="39"/>
      <c r="E154" s="141">
        <f>E155+E158+E161+E164+E165</f>
        <v>-4960260.0999999996</v>
      </c>
      <c r="F154" s="141">
        <f>F155+F158+F161+F164+F165</f>
        <v>-45082576.729999997</v>
      </c>
      <c r="G154" s="141">
        <f>G155+G158+G161+G164+G165</f>
        <v>484759.35000000009</v>
      </c>
      <c r="H154" s="142">
        <f>H155+H158+H161+H164+H165</f>
        <v>-49558077.479999997</v>
      </c>
    </row>
    <row r="155" spans="2:11" s="6" customFormat="1" ht="24">
      <c r="B155" s="42" t="s">
        <v>279</v>
      </c>
      <c r="C155" s="43" t="s">
        <v>242</v>
      </c>
      <c r="D155" s="44"/>
      <c r="E155" s="88">
        <f>E156-E157</f>
        <v>0</v>
      </c>
      <c r="F155" s="88">
        <f>F156-F157</f>
        <v>0</v>
      </c>
      <c r="G155" s="88">
        <f>G156-G157</f>
        <v>0</v>
      </c>
      <c r="H155" s="89">
        <f>H156-H157</f>
        <v>0</v>
      </c>
    </row>
    <row r="156" spans="2:11" s="6" customFormat="1" ht="22.5">
      <c r="B156" s="112" t="s">
        <v>280</v>
      </c>
      <c r="C156" s="43" t="s">
        <v>281</v>
      </c>
      <c r="D156" s="44" t="s">
        <v>282</v>
      </c>
      <c r="E156" s="96"/>
      <c r="F156" s="96"/>
      <c r="G156" s="96"/>
      <c r="H156" s="87">
        <f>SUM(E156:G156)</f>
        <v>0</v>
      </c>
    </row>
    <row r="157" spans="2:11" s="6" customFormat="1" ht="22.5">
      <c r="B157" s="112" t="s">
        <v>283</v>
      </c>
      <c r="C157" s="43" t="s">
        <v>284</v>
      </c>
      <c r="D157" s="44" t="s">
        <v>285</v>
      </c>
      <c r="E157" s="96"/>
      <c r="F157" s="96"/>
      <c r="G157" s="96"/>
      <c r="H157" s="87">
        <f>SUM(E157:G157)</f>
        <v>0</v>
      </c>
    </row>
    <row r="158" spans="2:11" s="6" customFormat="1" ht="24">
      <c r="B158" s="42" t="s">
        <v>286</v>
      </c>
      <c r="C158" s="43" t="s">
        <v>249</v>
      </c>
      <c r="D158" s="44"/>
      <c r="E158" s="88">
        <f>E159-E160</f>
        <v>0</v>
      </c>
      <c r="F158" s="88">
        <f>F159-F160</f>
        <v>0</v>
      </c>
      <c r="G158" s="88">
        <f>G159-G160</f>
        <v>0</v>
      </c>
      <c r="H158" s="89">
        <f>H159-H160</f>
        <v>0</v>
      </c>
    </row>
    <row r="159" spans="2:11" s="6" customFormat="1" ht="22.5" customHeight="1">
      <c r="B159" s="112" t="s">
        <v>287</v>
      </c>
      <c r="C159" s="43" t="s">
        <v>288</v>
      </c>
      <c r="D159" s="44" t="s">
        <v>289</v>
      </c>
      <c r="E159" s="96"/>
      <c r="F159" s="96"/>
      <c r="G159" s="96"/>
      <c r="H159" s="87">
        <f>SUM(E159:G159)</f>
        <v>0</v>
      </c>
      <c r="I159" s="143"/>
      <c r="J159" s="143"/>
      <c r="K159" s="143"/>
    </row>
    <row r="160" spans="2:11" s="6" customFormat="1" ht="11.25" customHeight="1">
      <c r="B160" s="112" t="s">
        <v>290</v>
      </c>
      <c r="C160" s="43" t="s">
        <v>291</v>
      </c>
      <c r="D160" s="44" t="s">
        <v>292</v>
      </c>
      <c r="E160" s="96"/>
      <c r="F160" s="96"/>
      <c r="G160" s="96"/>
      <c r="H160" s="87">
        <f>SUM(E160:G160)</f>
        <v>0</v>
      </c>
      <c r="I160" s="143"/>
      <c r="J160" s="143"/>
      <c r="K160" s="143"/>
    </row>
    <row r="161" spans="2:11" s="6" customFormat="1" ht="12">
      <c r="B161" s="42" t="s">
        <v>293</v>
      </c>
      <c r="C161" s="43" t="s">
        <v>257</v>
      </c>
      <c r="D161" s="44"/>
      <c r="E161" s="88">
        <f>E162-E163</f>
        <v>-370255.10000000009</v>
      </c>
      <c r="F161" s="88">
        <f>F162-F163</f>
        <v>107936.07999999821</v>
      </c>
      <c r="G161" s="88">
        <f>G162-G163</f>
        <v>484759.35000000009</v>
      </c>
      <c r="H161" s="89">
        <f>H162-H163</f>
        <v>222440.32999999821</v>
      </c>
      <c r="I161" s="144"/>
      <c r="J161" s="143"/>
      <c r="K161" s="143"/>
    </row>
    <row r="162" spans="2:11" s="145" customFormat="1" ht="11.25">
      <c r="B162" s="112" t="s">
        <v>294</v>
      </c>
      <c r="C162" s="43" t="s">
        <v>295</v>
      </c>
      <c r="D162" s="44" t="s">
        <v>296</v>
      </c>
      <c r="E162" s="96">
        <v>891269</v>
      </c>
      <c r="F162" s="96">
        <v>48621784.979999997</v>
      </c>
      <c r="G162" s="96">
        <v>4107558.65</v>
      </c>
      <c r="H162" s="87">
        <f>SUM(E162:G162)</f>
        <v>53620612.629999995</v>
      </c>
    </row>
    <row r="163" spans="2:11" s="145" customFormat="1" ht="11.25">
      <c r="B163" s="112" t="s">
        <v>297</v>
      </c>
      <c r="C163" s="43" t="s">
        <v>298</v>
      </c>
      <c r="D163" s="44" t="s">
        <v>299</v>
      </c>
      <c r="E163" s="96">
        <v>1261524.1000000001</v>
      </c>
      <c r="F163" s="96">
        <v>48513848.899999999</v>
      </c>
      <c r="G163" s="96">
        <v>3622799.3</v>
      </c>
      <c r="H163" s="87">
        <f>SUM(E163:G163)</f>
        <v>53398172.299999997</v>
      </c>
    </row>
    <row r="164" spans="2:11" s="145" customFormat="1" ht="12">
      <c r="B164" s="117" t="s">
        <v>300</v>
      </c>
      <c r="C164" s="43" t="s">
        <v>265</v>
      </c>
      <c r="D164" s="44" t="s">
        <v>219</v>
      </c>
      <c r="E164" s="96">
        <v>-4590005</v>
      </c>
      <c r="F164" s="96">
        <v>-44829725.229999997</v>
      </c>
      <c r="G164" s="96">
        <v>0</v>
      </c>
      <c r="H164" s="87">
        <f>SUM(E164:G164)</f>
        <v>-49419730.229999997</v>
      </c>
    </row>
    <row r="165" spans="2:11" s="145" customFormat="1" ht="12.75" thickBot="1">
      <c r="B165" s="117" t="s">
        <v>301</v>
      </c>
      <c r="C165" s="118" t="s">
        <v>273</v>
      </c>
      <c r="D165" s="146" t="s">
        <v>219</v>
      </c>
      <c r="E165" s="147">
        <v>0</v>
      </c>
      <c r="F165" s="147">
        <v>-360787.58</v>
      </c>
      <c r="G165" s="147">
        <v>0</v>
      </c>
      <c r="H165" s="100">
        <f>SUM(E165:G165)</f>
        <v>-360787.58</v>
      </c>
      <c r="I165" s="148"/>
      <c r="J165" s="148"/>
      <c r="K165" s="148"/>
    </row>
    <row r="166" spans="2:11" s="145" customFormat="1" ht="11.25">
      <c r="B166" s="149"/>
      <c r="C166" s="150"/>
      <c r="D166" s="151"/>
      <c r="E166" s="152"/>
      <c r="F166" s="152"/>
      <c r="G166" s="152"/>
      <c r="H166" s="153"/>
      <c r="I166" s="148"/>
      <c r="K166" s="148"/>
    </row>
    <row r="167" spans="2:11" s="145" customFormat="1" ht="19.5" customHeight="1">
      <c r="B167" s="154" t="s">
        <v>302</v>
      </c>
      <c r="C167" s="186" t="s">
        <v>303</v>
      </c>
      <c r="D167" s="186"/>
      <c r="E167" s="186"/>
      <c r="F167" s="155" t="s">
        <v>304</v>
      </c>
      <c r="G167" s="156"/>
      <c r="H167" s="157" t="s">
        <v>332</v>
      </c>
      <c r="J167" s="148"/>
      <c r="K167" s="148"/>
    </row>
    <row r="168" spans="2:11" s="145" customFormat="1" ht="10.5" customHeight="1">
      <c r="B168" s="158" t="s">
        <v>305</v>
      </c>
      <c r="C168" s="187" t="s">
        <v>306</v>
      </c>
      <c r="D168" s="187"/>
      <c r="E168" s="187"/>
      <c r="G168" s="158" t="s">
        <v>307</v>
      </c>
      <c r="H168" s="159" t="s">
        <v>306</v>
      </c>
      <c r="J168" s="148"/>
      <c r="K168" s="148"/>
    </row>
    <row r="169" spans="2:11" s="145" customFormat="1" ht="30" customHeight="1">
      <c r="B169" s="160"/>
      <c r="C169" s="160"/>
      <c r="D169" s="160"/>
      <c r="G169" s="160"/>
    </row>
    <row r="170" spans="2:11" s="145" customFormat="1" ht="22.5" customHeight="1">
      <c r="B170" s="161" t="s">
        <v>308</v>
      </c>
      <c r="C170" s="192" t="s">
        <v>309</v>
      </c>
      <c r="D170" s="192"/>
      <c r="E170" s="192"/>
      <c r="F170" s="192"/>
      <c r="G170" s="192"/>
      <c r="H170" s="192"/>
    </row>
    <row r="171" spans="2:11" s="145" customFormat="1" ht="9.75" customHeight="1">
      <c r="B171" s="148"/>
      <c r="C171" s="187" t="s">
        <v>310</v>
      </c>
      <c r="D171" s="187"/>
      <c r="E171" s="187"/>
      <c r="F171" s="187"/>
      <c r="G171" s="187"/>
      <c r="H171" s="187"/>
    </row>
    <row r="172" spans="2:11" s="145" customFormat="1" ht="33.75" customHeight="1">
      <c r="B172" s="162" t="s">
        <v>311</v>
      </c>
      <c r="C172" s="203" t="s">
        <v>327</v>
      </c>
      <c r="D172" s="203"/>
      <c r="E172" s="203"/>
      <c r="F172" s="163"/>
      <c r="G172" s="186" t="s">
        <v>328</v>
      </c>
      <c r="H172" s="186"/>
      <c r="I172" s="164"/>
      <c r="J172" s="164"/>
    </row>
    <row r="173" spans="2:11" s="165" customFormat="1">
      <c r="B173" s="162" t="s">
        <v>312</v>
      </c>
      <c r="C173" s="187" t="s">
        <v>313</v>
      </c>
      <c r="D173" s="187"/>
      <c r="E173" s="187"/>
      <c r="F173" s="166" t="s">
        <v>307</v>
      </c>
      <c r="G173" s="187" t="s">
        <v>306</v>
      </c>
      <c r="H173" s="187"/>
    </row>
    <row r="174" spans="2:11" s="3" customFormat="1">
      <c r="B174" s="154" t="s">
        <v>314</v>
      </c>
      <c r="C174" s="186" t="s">
        <v>331</v>
      </c>
      <c r="D174" s="186"/>
      <c r="E174" s="186"/>
      <c r="F174" s="186" t="s">
        <v>330</v>
      </c>
      <c r="G174" s="186"/>
      <c r="H174" s="157" t="s">
        <v>329</v>
      </c>
    </row>
    <row r="175" spans="2:11" s="3" customFormat="1">
      <c r="B175" s="158" t="s">
        <v>305</v>
      </c>
      <c r="C175" s="187" t="s">
        <v>313</v>
      </c>
      <c r="D175" s="187"/>
      <c r="E175" s="187"/>
      <c r="F175" s="187" t="s">
        <v>306</v>
      </c>
      <c r="G175" s="187"/>
      <c r="H175" s="158" t="s">
        <v>315</v>
      </c>
    </row>
    <row r="176" spans="2:11" s="3" customFormat="1">
      <c r="B176" s="160"/>
      <c r="C176" s="160"/>
      <c r="D176" s="160"/>
      <c r="E176" s="145"/>
      <c r="F176" s="145"/>
      <c r="G176" s="160"/>
      <c r="H176" s="160"/>
    </row>
    <row r="177" spans="2:8" s="3" customFormat="1" ht="14.25" customHeight="1">
      <c r="B177" s="167" t="s">
        <v>333</v>
      </c>
      <c r="C177" s="160"/>
      <c r="D177" s="160"/>
      <c r="E177" s="154"/>
      <c r="F177" s="168"/>
      <c r="G177" s="168"/>
      <c r="H177" s="168"/>
    </row>
    <row r="178" spans="2:8" s="3" customFormat="1" ht="14.25" customHeight="1">
      <c r="B178" s="167"/>
      <c r="C178" s="160"/>
      <c r="D178" s="160"/>
      <c r="E178" s="154"/>
      <c r="F178" s="168"/>
      <c r="G178" s="168"/>
      <c r="H178" s="168"/>
    </row>
    <row r="179" spans="2:8" s="3" customFormat="1" ht="13.5" hidden="1" customHeight="1" thickBot="1">
      <c r="B179" s="169"/>
      <c r="C179" s="169"/>
      <c r="D179" s="169"/>
      <c r="E179" s="169"/>
      <c r="F179" s="169"/>
      <c r="G179" s="165"/>
      <c r="H179" s="165"/>
    </row>
    <row r="180" spans="2:8" s="3" customFormat="1" ht="48.75" hidden="1" customHeight="1" thickTop="1" thickBot="1">
      <c r="B180" s="1"/>
      <c r="C180" s="188"/>
      <c r="D180" s="189"/>
      <c r="E180" s="189"/>
      <c r="F180" s="190" t="s">
        <v>316</v>
      </c>
      <c r="G180" s="190"/>
      <c r="H180" s="191"/>
    </row>
    <row r="181" spans="2:8" s="3" customFormat="1" ht="13.5" hidden="1" customHeight="1" thickTop="1" thickBot="1">
      <c r="B181" s="1"/>
      <c r="C181" s="1"/>
      <c r="D181" s="1"/>
      <c r="E181" s="1"/>
      <c r="F181" s="1"/>
      <c r="G181" s="2"/>
      <c r="H181" s="2"/>
    </row>
    <row r="182" spans="2:8" s="3" customFormat="1" ht="15.75" hidden="1" thickTop="1">
      <c r="B182" s="1"/>
      <c r="C182" s="182" t="s">
        <v>317</v>
      </c>
      <c r="D182" s="183"/>
      <c r="E182" s="183"/>
      <c r="F182" s="184"/>
      <c r="G182" s="184"/>
      <c r="H182" s="185"/>
    </row>
    <row r="183" spans="2:8" s="3" customFormat="1" hidden="1">
      <c r="B183" s="1"/>
      <c r="C183" s="172" t="s">
        <v>318</v>
      </c>
      <c r="D183" s="173"/>
      <c r="E183" s="173"/>
      <c r="F183" s="174"/>
      <c r="G183" s="174"/>
      <c r="H183" s="175"/>
    </row>
    <row r="184" spans="2:8" s="3" customFormat="1" hidden="1">
      <c r="B184" s="1"/>
      <c r="C184" s="172" t="s">
        <v>319</v>
      </c>
      <c r="D184" s="173"/>
      <c r="E184" s="173"/>
      <c r="F184" s="176"/>
      <c r="G184" s="176"/>
      <c r="H184" s="177"/>
    </row>
    <row r="185" spans="2:8" s="3" customFormat="1" hidden="1">
      <c r="B185" s="1"/>
      <c r="C185" s="172" t="s">
        <v>320</v>
      </c>
      <c r="D185" s="173"/>
      <c r="E185" s="173"/>
      <c r="F185" s="176"/>
      <c r="G185" s="176"/>
      <c r="H185" s="177"/>
    </row>
    <row r="186" spans="2:8" s="3" customFormat="1" hidden="1">
      <c r="B186" s="1"/>
      <c r="C186" s="172" t="s">
        <v>321</v>
      </c>
      <c r="D186" s="173"/>
      <c r="E186" s="173"/>
      <c r="F186" s="176"/>
      <c r="G186" s="176"/>
      <c r="H186" s="177"/>
    </row>
    <row r="187" spans="2:8" s="3" customFormat="1" hidden="1">
      <c r="B187" s="1"/>
      <c r="C187" s="172" t="s">
        <v>322</v>
      </c>
      <c r="D187" s="173"/>
      <c r="E187" s="173"/>
      <c r="F187" s="174"/>
      <c r="G187" s="174"/>
      <c r="H187" s="175"/>
    </row>
    <row r="188" spans="2:8" s="3" customFormat="1" hidden="1">
      <c r="B188" s="1"/>
      <c r="C188" s="172" t="s">
        <v>323</v>
      </c>
      <c r="D188" s="173"/>
      <c r="E188" s="173"/>
      <c r="F188" s="174"/>
      <c r="G188" s="174"/>
      <c r="H188" s="175"/>
    </row>
    <row r="189" spans="2:8" s="3" customFormat="1" hidden="1">
      <c r="B189" s="1"/>
      <c r="C189" s="172" t="s">
        <v>324</v>
      </c>
      <c r="D189" s="173"/>
      <c r="E189" s="173"/>
      <c r="F189" s="176"/>
      <c r="G189" s="176"/>
      <c r="H189" s="177"/>
    </row>
    <row r="190" spans="2:8" s="3" customFormat="1" ht="15.75" hidden="1" thickBot="1">
      <c r="B190" s="1"/>
      <c r="C190" s="178" t="s">
        <v>325</v>
      </c>
      <c r="D190" s="179"/>
      <c r="E190" s="179"/>
      <c r="F190" s="180"/>
      <c r="G190" s="180"/>
      <c r="H190" s="181"/>
    </row>
    <row r="191" spans="2:8" s="3" customFormat="1" ht="4.5" hidden="1" customHeight="1" thickTop="1">
      <c r="B191" s="1"/>
      <c r="C191" s="170"/>
      <c r="D191" s="170"/>
      <c r="E191" s="170"/>
      <c r="F191" s="171"/>
      <c r="G191" s="171"/>
      <c r="H191" s="171"/>
    </row>
    <row r="192" spans="2:8" s="3" customFormat="1" hidden="1">
      <c r="B192" s="1"/>
      <c r="C192" s="1"/>
      <c r="D192" s="1"/>
      <c r="E192" s="1"/>
      <c r="F192" s="1"/>
      <c r="G192" s="2"/>
      <c r="H192" s="2"/>
    </row>
  </sheetData>
  <mergeCells count="45">
    <mergeCell ref="C8:F9"/>
    <mergeCell ref="B2:G2"/>
    <mergeCell ref="D4:E4"/>
    <mergeCell ref="C5:F5"/>
    <mergeCell ref="C6:F6"/>
    <mergeCell ref="C7:F7"/>
    <mergeCell ref="C173:E173"/>
    <mergeCell ref="G173:H173"/>
    <mergeCell ref="D13:D15"/>
    <mergeCell ref="D40:D42"/>
    <mergeCell ref="D84:D86"/>
    <mergeCell ref="D119:D121"/>
    <mergeCell ref="D150:D152"/>
    <mergeCell ref="C167:E167"/>
    <mergeCell ref="C168:E168"/>
    <mergeCell ref="C170:H170"/>
    <mergeCell ref="C171:H171"/>
    <mergeCell ref="C172:E172"/>
    <mergeCell ref="G172:H172"/>
    <mergeCell ref="C174:E174"/>
    <mergeCell ref="F174:G174"/>
    <mergeCell ref="C175:E175"/>
    <mergeCell ref="F175:G175"/>
    <mergeCell ref="C180:E180"/>
    <mergeCell ref="F180:H180"/>
    <mergeCell ref="C182:E182"/>
    <mergeCell ref="F182:H182"/>
    <mergeCell ref="C183:E183"/>
    <mergeCell ref="F183:H183"/>
    <mergeCell ref="C184:E184"/>
    <mergeCell ref="F184:H184"/>
    <mergeCell ref="C185:E185"/>
    <mergeCell ref="F185:H185"/>
    <mergeCell ref="C186:E186"/>
    <mergeCell ref="F186:H186"/>
    <mergeCell ref="C187:E187"/>
    <mergeCell ref="F187:H187"/>
    <mergeCell ref="C191:E191"/>
    <mergeCell ref="F191:H191"/>
    <mergeCell ref="C188:E188"/>
    <mergeCell ref="F188:H188"/>
    <mergeCell ref="C189:E189"/>
    <mergeCell ref="F189:H189"/>
    <mergeCell ref="C190:E190"/>
    <mergeCell ref="F190:H190"/>
  </mergeCells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8" max="16383" man="1"/>
    <brk id="82" max="16383" man="1"/>
    <brk id="117" max="16383" man="1"/>
    <brk id="148" max="16383" man="1"/>
    <brk id="178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649</vt:i4>
      </vt:variant>
    </vt:vector>
  </HeadingPairs>
  <TitlesOfParts>
    <vt:vector size="650" baseType="lpstr">
      <vt:lpstr>0503721</vt:lpstr>
      <vt:lpstr>'0503721'!ID_120655894</vt:lpstr>
      <vt:lpstr>'0503721'!ID_120655895</vt:lpstr>
      <vt:lpstr>'0503721'!ID_120655896</vt:lpstr>
      <vt:lpstr>'0503721'!ID_120655897</vt:lpstr>
      <vt:lpstr>'0503721'!ID_120655899</vt:lpstr>
      <vt:lpstr>'0503721'!ID_120655900</vt:lpstr>
      <vt:lpstr>'0503721'!ID_120655902</vt:lpstr>
      <vt:lpstr>'0503721'!ID_120655903</vt:lpstr>
      <vt:lpstr>'0503721'!ID_120655904</vt:lpstr>
      <vt:lpstr>'0503721'!ID_120655908</vt:lpstr>
      <vt:lpstr>'0503721'!ID_125816462</vt:lpstr>
      <vt:lpstr>'0503721'!ID_125816463</vt:lpstr>
      <vt:lpstr>'0503721'!ID_125816464</vt:lpstr>
      <vt:lpstr>'0503721'!ID_125816465</vt:lpstr>
      <vt:lpstr>'0503721'!ID_125816467</vt:lpstr>
      <vt:lpstr>'0503721'!ID_125816468</vt:lpstr>
      <vt:lpstr>'0503721'!ID_125816469</vt:lpstr>
      <vt:lpstr>'0503721'!ID_125816470</vt:lpstr>
      <vt:lpstr>'0503721'!ID_125816472</vt:lpstr>
      <vt:lpstr>'0503721'!ID_125816473</vt:lpstr>
      <vt:lpstr>'0503721'!ID_125816474</vt:lpstr>
      <vt:lpstr>'0503721'!ID_125816475</vt:lpstr>
      <vt:lpstr>'0503721'!ID_125816476</vt:lpstr>
      <vt:lpstr>'0503721'!ID_125816477</vt:lpstr>
      <vt:lpstr>'0503721'!ID_125816479</vt:lpstr>
      <vt:lpstr>'0503721'!ID_125816481</vt:lpstr>
      <vt:lpstr>'0503721'!ID_125816482</vt:lpstr>
      <vt:lpstr>'0503721'!ID_125816483</vt:lpstr>
      <vt:lpstr>'0503721'!ID_125816484</vt:lpstr>
      <vt:lpstr>'0503721'!ID_125816485</vt:lpstr>
      <vt:lpstr>'0503721'!ID_125816486</vt:lpstr>
      <vt:lpstr>'0503721'!ID_125816487</vt:lpstr>
      <vt:lpstr>'0503721'!ID_125816488</vt:lpstr>
      <vt:lpstr>'0503721'!ID_125816489</vt:lpstr>
      <vt:lpstr>'0503721'!ID_125816490</vt:lpstr>
      <vt:lpstr>'0503721'!ID_125816491</vt:lpstr>
      <vt:lpstr>'0503721'!ID_125816495</vt:lpstr>
      <vt:lpstr>'0503721'!ID_125816496</vt:lpstr>
      <vt:lpstr>'0503721'!ID_125816497</vt:lpstr>
      <vt:lpstr>'0503721'!ID_125816500</vt:lpstr>
      <vt:lpstr>'0503721'!ID_125816501</vt:lpstr>
      <vt:lpstr>'0503721'!ID_125816502</vt:lpstr>
      <vt:lpstr>'0503721'!ID_125816503</vt:lpstr>
      <vt:lpstr>'0503721'!ID_125816504</vt:lpstr>
      <vt:lpstr>'0503721'!ID_125816508</vt:lpstr>
      <vt:lpstr>'0503721'!ID_125816512</vt:lpstr>
      <vt:lpstr>'0503721'!ID_125816514</vt:lpstr>
      <vt:lpstr>'0503721'!ID_125816517</vt:lpstr>
      <vt:lpstr>'0503721'!ID_125816519</vt:lpstr>
      <vt:lpstr>'0503721'!ID_125816520</vt:lpstr>
      <vt:lpstr>'0503721'!ID_125816521</vt:lpstr>
      <vt:lpstr>'0503721'!ID_125816522</vt:lpstr>
      <vt:lpstr>'0503721'!ID_125816523</vt:lpstr>
      <vt:lpstr>'0503721'!ID_125816524</vt:lpstr>
      <vt:lpstr>'0503721'!ID_125816526</vt:lpstr>
      <vt:lpstr>'0503721'!ID_125816527</vt:lpstr>
      <vt:lpstr>'0503721'!ID_125816528</vt:lpstr>
      <vt:lpstr>'0503721'!ID_125816532</vt:lpstr>
      <vt:lpstr>'0503721'!ID_125816533</vt:lpstr>
      <vt:lpstr>'0503721'!ID_125816534</vt:lpstr>
      <vt:lpstr>'0503721'!ID_125816535</vt:lpstr>
      <vt:lpstr>'0503721'!ID_125816536</vt:lpstr>
      <vt:lpstr>'0503721'!ID_125816537</vt:lpstr>
      <vt:lpstr>'0503721'!ID_125816539</vt:lpstr>
      <vt:lpstr>'0503721'!ID_125816540</vt:lpstr>
      <vt:lpstr>'0503721'!ID_125816541</vt:lpstr>
      <vt:lpstr>'0503721'!ID_125816542</vt:lpstr>
      <vt:lpstr>'0503721'!ID_125816546</vt:lpstr>
      <vt:lpstr>'0503721'!ID_125816547</vt:lpstr>
      <vt:lpstr>'0503721'!ID_125816548</vt:lpstr>
      <vt:lpstr>'0503721'!ID_125816549</vt:lpstr>
      <vt:lpstr>'0503721'!ID_125816550</vt:lpstr>
      <vt:lpstr>'0503721'!ID_125816551</vt:lpstr>
      <vt:lpstr>'0503721'!ID_125816552</vt:lpstr>
      <vt:lpstr>'0503721'!ID_125816553</vt:lpstr>
      <vt:lpstr>'0503721'!ID_125816554</vt:lpstr>
      <vt:lpstr>'0503721'!ID_125816555</vt:lpstr>
      <vt:lpstr>'0503721'!ID_125816556</vt:lpstr>
      <vt:lpstr>'0503721'!ID_125816557</vt:lpstr>
      <vt:lpstr>'0503721'!ID_125816558</vt:lpstr>
      <vt:lpstr>'0503721'!ID_125816559</vt:lpstr>
      <vt:lpstr>'0503721'!ID_125816566</vt:lpstr>
      <vt:lpstr>'0503721'!ID_125816567</vt:lpstr>
      <vt:lpstr>'0503721'!ID_125816569</vt:lpstr>
      <vt:lpstr>'0503721'!ID_125816572</vt:lpstr>
      <vt:lpstr>'0503721'!ID_125816576</vt:lpstr>
      <vt:lpstr>'0503721'!ID_125816577</vt:lpstr>
      <vt:lpstr>'0503721'!ID_125816578</vt:lpstr>
      <vt:lpstr>'0503721'!ID_125816579</vt:lpstr>
      <vt:lpstr>'0503721'!ID_125816580</vt:lpstr>
      <vt:lpstr>'0503721'!ID_125816583</vt:lpstr>
      <vt:lpstr>'0503721'!ID_125816585</vt:lpstr>
      <vt:lpstr>'0503721'!ID_125816593</vt:lpstr>
      <vt:lpstr>'0503721'!ID_125816594</vt:lpstr>
      <vt:lpstr>'0503721'!ID_125816595</vt:lpstr>
      <vt:lpstr>'0503721'!ID_125816596</vt:lpstr>
      <vt:lpstr>'0503721'!ID_125816597</vt:lpstr>
      <vt:lpstr>'0503721'!ID_125816598</vt:lpstr>
      <vt:lpstr>'0503721'!ID_125816599</vt:lpstr>
      <vt:lpstr>'0503721'!ID_125816602</vt:lpstr>
      <vt:lpstr>'0503721'!ID_125816603</vt:lpstr>
      <vt:lpstr>'0503721'!ID_125816604</vt:lpstr>
      <vt:lpstr>'0503721'!ID_125816605</vt:lpstr>
      <vt:lpstr>'0503721'!ID_125816607</vt:lpstr>
      <vt:lpstr>'0503721'!ID_125816608</vt:lpstr>
      <vt:lpstr>'0503721'!ID_125816609</vt:lpstr>
      <vt:lpstr>'0503721'!ID_125816610</vt:lpstr>
      <vt:lpstr>'0503721'!ID_125816611</vt:lpstr>
      <vt:lpstr>'0503721'!ID_125816612</vt:lpstr>
      <vt:lpstr>'0503721'!ID_125816613</vt:lpstr>
      <vt:lpstr>'0503721'!ID_125816618</vt:lpstr>
      <vt:lpstr>'0503721'!ID_125816620</vt:lpstr>
      <vt:lpstr>'0503721'!ID_125816623</vt:lpstr>
      <vt:lpstr>'0503721'!ID_125816624</vt:lpstr>
      <vt:lpstr>'0503721'!ID_125816625</vt:lpstr>
      <vt:lpstr>'0503721'!ID_125816626</vt:lpstr>
      <vt:lpstr>'0503721'!ID_125816632</vt:lpstr>
      <vt:lpstr>'0503721'!ID_125816633</vt:lpstr>
      <vt:lpstr>'0503721'!ID_125816806</vt:lpstr>
      <vt:lpstr>'0503721'!ID_125816809</vt:lpstr>
      <vt:lpstr>'0503721'!ID_125816859</vt:lpstr>
      <vt:lpstr>'0503721'!ID_125816909</vt:lpstr>
      <vt:lpstr>'0503721'!ID_125817038</vt:lpstr>
      <vt:lpstr>'0503721'!ID_125817086</vt:lpstr>
      <vt:lpstr>'0503721'!ID_125817153</vt:lpstr>
      <vt:lpstr>'0503721'!ID_125817159</vt:lpstr>
      <vt:lpstr>'0503721'!ID_125817160</vt:lpstr>
      <vt:lpstr>'0503721'!ID_125817163</vt:lpstr>
      <vt:lpstr>'0503721'!ID_125817166</vt:lpstr>
      <vt:lpstr>'0503721'!ID_125817167</vt:lpstr>
      <vt:lpstr>'0503721'!ID_125817170</vt:lpstr>
      <vt:lpstr>'0503721'!ID_125817173</vt:lpstr>
      <vt:lpstr>'0503721'!ID_125817174</vt:lpstr>
      <vt:lpstr>'0503721'!ID_125817175</vt:lpstr>
      <vt:lpstr>'0503721'!ID_125817176</vt:lpstr>
      <vt:lpstr>'0503721'!ID_125817177</vt:lpstr>
      <vt:lpstr>'0503721'!ID_125817178</vt:lpstr>
      <vt:lpstr>'0503721'!ID_125817179</vt:lpstr>
      <vt:lpstr>'0503721'!ID_125817180</vt:lpstr>
      <vt:lpstr>'0503721'!ID_125817181</vt:lpstr>
      <vt:lpstr>'0503721'!ID_125817183</vt:lpstr>
      <vt:lpstr>'0503721'!ID_125817184</vt:lpstr>
      <vt:lpstr>'0503721'!ID_125817189</vt:lpstr>
      <vt:lpstr>'0503721'!ID_125817190</vt:lpstr>
      <vt:lpstr>'0503721'!ID_125817191</vt:lpstr>
      <vt:lpstr>'0503721'!ID_125817194</vt:lpstr>
      <vt:lpstr>'0503721'!ID_125817195</vt:lpstr>
      <vt:lpstr>'0503721'!ID_125817196</vt:lpstr>
      <vt:lpstr>'0503721'!ID_125817197</vt:lpstr>
      <vt:lpstr>'0503721'!ID_125817198</vt:lpstr>
      <vt:lpstr>'0503721'!ID_125817199</vt:lpstr>
      <vt:lpstr>'0503721'!ID_125817200</vt:lpstr>
      <vt:lpstr>'0503721'!ID_125817201</vt:lpstr>
      <vt:lpstr>'0503721'!ID_125817202</vt:lpstr>
      <vt:lpstr>'0503721'!ID_125817203</vt:lpstr>
      <vt:lpstr>'0503721'!ID_125817205</vt:lpstr>
      <vt:lpstr>'0503721'!ID_125817206</vt:lpstr>
      <vt:lpstr>'0503721'!ID_125817207</vt:lpstr>
      <vt:lpstr>'0503721'!ID_125817208</vt:lpstr>
      <vt:lpstr>'0503721'!ID_125817209</vt:lpstr>
      <vt:lpstr>'0503721'!ID_125817211</vt:lpstr>
      <vt:lpstr>'0503721'!ID_125817212</vt:lpstr>
      <vt:lpstr>'0503721'!ID_125817213</vt:lpstr>
      <vt:lpstr>'0503721'!ID_125817215</vt:lpstr>
      <vt:lpstr>'0503721'!ID_125817219</vt:lpstr>
      <vt:lpstr>'0503721'!ID_125817222</vt:lpstr>
      <vt:lpstr>'0503721'!ID_125817224</vt:lpstr>
      <vt:lpstr>'0503721'!ID_125817225</vt:lpstr>
      <vt:lpstr>'0503721'!ID_125817228</vt:lpstr>
      <vt:lpstr>'0503721'!ID_125817229</vt:lpstr>
      <vt:lpstr>'0503721'!ID_125817230</vt:lpstr>
      <vt:lpstr>'0503721'!ID_125817231</vt:lpstr>
      <vt:lpstr>'0503721'!ID_125817239</vt:lpstr>
      <vt:lpstr>'0503721'!ID_125817240</vt:lpstr>
      <vt:lpstr>'0503721'!ID_125817241</vt:lpstr>
      <vt:lpstr>'0503721'!ID_125817242</vt:lpstr>
      <vt:lpstr>'0503721'!ID_125817245</vt:lpstr>
      <vt:lpstr>'0503721'!ID_125817246</vt:lpstr>
      <vt:lpstr>'0503721'!ID_125817247</vt:lpstr>
      <vt:lpstr>'0503721'!ID_125817248</vt:lpstr>
      <vt:lpstr>'0503721'!ID_125817249</vt:lpstr>
      <vt:lpstr>'0503721'!ID_125817250</vt:lpstr>
      <vt:lpstr>'0503721'!ID_125817251</vt:lpstr>
      <vt:lpstr>'0503721'!ID_125817252</vt:lpstr>
      <vt:lpstr>'0503721'!ID_125817253</vt:lpstr>
      <vt:lpstr>'0503721'!ID_125817254</vt:lpstr>
      <vt:lpstr>'0503721'!ID_125817256</vt:lpstr>
      <vt:lpstr>'0503721'!ID_125817257</vt:lpstr>
      <vt:lpstr>'0503721'!ID_125817260</vt:lpstr>
      <vt:lpstr>'0503721'!ID_125817261</vt:lpstr>
      <vt:lpstr>'0503721'!ID_125817262</vt:lpstr>
      <vt:lpstr>'0503721'!ID_125817263</vt:lpstr>
      <vt:lpstr>'0503721'!ID_125817264</vt:lpstr>
      <vt:lpstr>'0503721'!ID_125817265</vt:lpstr>
      <vt:lpstr>'0503721'!ID_125817266</vt:lpstr>
      <vt:lpstr>'0503721'!ID_125817267</vt:lpstr>
      <vt:lpstr>'0503721'!ID_125817268</vt:lpstr>
      <vt:lpstr>'0503721'!ID_125817269</vt:lpstr>
      <vt:lpstr>'0503721'!ID_125817270</vt:lpstr>
      <vt:lpstr>'0503721'!ID_125817271</vt:lpstr>
      <vt:lpstr>'0503721'!ID_125817274</vt:lpstr>
      <vt:lpstr>'0503721'!ID_125817275</vt:lpstr>
      <vt:lpstr>'0503721'!ID_125817276</vt:lpstr>
      <vt:lpstr>'0503721'!ID_125817277</vt:lpstr>
      <vt:lpstr>'0503721'!ID_125817278</vt:lpstr>
      <vt:lpstr>'0503721'!ID_125817280</vt:lpstr>
      <vt:lpstr>'0503721'!ID_125817281</vt:lpstr>
      <vt:lpstr>'0503721'!ID_125817282</vt:lpstr>
      <vt:lpstr>'0503721'!ID_125817286</vt:lpstr>
      <vt:lpstr>'0503721'!ID_125817289</vt:lpstr>
      <vt:lpstr>'0503721'!ID_125817290</vt:lpstr>
      <vt:lpstr>'0503721'!ID_125817291</vt:lpstr>
      <vt:lpstr>'0503721'!ID_125817293</vt:lpstr>
      <vt:lpstr>'0503721'!ID_125817295</vt:lpstr>
      <vt:lpstr>'0503721'!ID_125817298</vt:lpstr>
      <vt:lpstr>'0503721'!ID_125817300</vt:lpstr>
      <vt:lpstr>'0503721'!ID_125817301</vt:lpstr>
      <vt:lpstr>'0503721'!ID_125817302</vt:lpstr>
      <vt:lpstr>'0503721'!ID_125817308</vt:lpstr>
      <vt:lpstr>'0503721'!ID_125817309</vt:lpstr>
      <vt:lpstr>'0503721'!ID_125817310</vt:lpstr>
      <vt:lpstr>'0503721'!ID_125817311</vt:lpstr>
      <vt:lpstr>'0503721'!ID_125817312</vt:lpstr>
      <vt:lpstr>'0503721'!ID_125817494</vt:lpstr>
      <vt:lpstr>'0503721'!ID_125817495</vt:lpstr>
      <vt:lpstr>'0503721'!ID_125817504</vt:lpstr>
      <vt:lpstr>'0503721'!ID_125817509</vt:lpstr>
      <vt:lpstr>'0503721'!ID_125817510</vt:lpstr>
      <vt:lpstr>'0503721'!ID_125817511</vt:lpstr>
      <vt:lpstr>'0503721'!ID_125817558</vt:lpstr>
      <vt:lpstr>'0503721'!ID_125817665</vt:lpstr>
      <vt:lpstr>'0503721'!ID_125817678</vt:lpstr>
      <vt:lpstr>'0503721'!ID_125817680</vt:lpstr>
      <vt:lpstr>'0503721'!ID_125817681</vt:lpstr>
      <vt:lpstr>'0503721'!ID_125817682</vt:lpstr>
      <vt:lpstr>'0503721'!ID_125817683</vt:lpstr>
      <vt:lpstr>'0503721'!ID_125817684</vt:lpstr>
      <vt:lpstr>'0503721'!ID_125817686</vt:lpstr>
      <vt:lpstr>'0503721'!ID_125817687</vt:lpstr>
      <vt:lpstr>'0503721'!ID_125817688</vt:lpstr>
      <vt:lpstr>'0503721'!ID_125817689</vt:lpstr>
      <vt:lpstr>'0503721'!ID_125817690</vt:lpstr>
      <vt:lpstr>'0503721'!ID_125817691</vt:lpstr>
      <vt:lpstr>'0503721'!ID_125817692</vt:lpstr>
      <vt:lpstr>'0503721'!ID_125817693</vt:lpstr>
      <vt:lpstr>'0503721'!ID_125817694</vt:lpstr>
      <vt:lpstr>'0503721'!ID_125817695</vt:lpstr>
      <vt:lpstr>'0503721'!ID_125817696</vt:lpstr>
      <vt:lpstr>'0503721'!ID_125817697</vt:lpstr>
      <vt:lpstr>'0503721'!ID_125817699</vt:lpstr>
      <vt:lpstr>'0503721'!ID_125817700</vt:lpstr>
      <vt:lpstr>'0503721'!ID_125817701</vt:lpstr>
      <vt:lpstr>'0503721'!ID_125817702</vt:lpstr>
      <vt:lpstr>'0503721'!ID_125817703</vt:lpstr>
      <vt:lpstr>'0503721'!ID_125817704</vt:lpstr>
      <vt:lpstr>'0503721'!ID_125817705</vt:lpstr>
      <vt:lpstr>'0503721'!ID_125817706</vt:lpstr>
      <vt:lpstr>'0503721'!ID_125817707</vt:lpstr>
      <vt:lpstr>'0503721'!ID_125817708</vt:lpstr>
      <vt:lpstr>'0503721'!ID_125817709</vt:lpstr>
      <vt:lpstr>'0503721'!ID_125817712</vt:lpstr>
      <vt:lpstr>'0503721'!ID_125817713</vt:lpstr>
      <vt:lpstr>'0503721'!ID_125817714</vt:lpstr>
      <vt:lpstr>'0503721'!ID_125817715</vt:lpstr>
      <vt:lpstr>'0503721'!ID_125817719</vt:lpstr>
      <vt:lpstr>'0503721'!ID_125817721</vt:lpstr>
      <vt:lpstr>'0503721'!ID_125817727</vt:lpstr>
      <vt:lpstr>'0503721'!ID_125817731</vt:lpstr>
      <vt:lpstr>'0503721'!ID_125817733</vt:lpstr>
      <vt:lpstr>'0503721'!ID_125817734</vt:lpstr>
      <vt:lpstr>'0503721'!ID_125817735</vt:lpstr>
      <vt:lpstr>'0503721'!ID_125817736</vt:lpstr>
      <vt:lpstr>'0503721'!ID_125817737</vt:lpstr>
      <vt:lpstr>'0503721'!ID_125817738</vt:lpstr>
      <vt:lpstr>'0503721'!ID_125817739</vt:lpstr>
      <vt:lpstr>'0503721'!ID_125817747</vt:lpstr>
      <vt:lpstr>'0503721'!ID_125817748</vt:lpstr>
      <vt:lpstr>'0503721'!ID_125817749</vt:lpstr>
      <vt:lpstr>'0503721'!ID_125817751</vt:lpstr>
      <vt:lpstr>'0503721'!ID_125817752</vt:lpstr>
      <vt:lpstr>'0503721'!ID_125817754</vt:lpstr>
      <vt:lpstr>'0503721'!ID_125817755</vt:lpstr>
      <vt:lpstr>'0503721'!ID_125817756</vt:lpstr>
      <vt:lpstr>'0503721'!ID_125817759</vt:lpstr>
      <vt:lpstr>'0503721'!ID_125817760</vt:lpstr>
      <vt:lpstr>'0503721'!ID_125817761</vt:lpstr>
      <vt:lpstr>'0503721'!ID_125817762</vt:lpstr>
      <vt:lpstr>'0503721'!ID_125817763</vt:lpstr>
      <vt:lpstr>'0503721'!ID_125817764</vt:lpstr>
      <vt:lpstr>'0503721'!ID_125817765</vt:lpstr>
      <vt:lpstr>'0503721'!ID_125817766</vt:lpstr>
      <vt:lpstr>'0503721'!ID_125817767</vt:lpstr>
      <vt:lpstr>'0503721'!ID_125817769</vt:lpstr>
      <vt:lpstr>'0503721'!ID_125817770</vt:lpstr>
      <vt:lpstr>'0503721'!ID_125817772</vt:lpstr>
      <vt:lpstr>'0503721'!ID_125817773</vt:lpstr>
      <vt:lpstr>'0503721'!ID_125817774</vt:lpstr>
      <vt:lpstr>'0503721'!ID_125817775</vt:lpstr>
      <vt:lpstr>'0503721'!ID_125817776</vt:lpstr>
      <vt:lpstr>'0503721'!ID_125817777</vt:lpstr>
      <vt:lpstr>'0503721'!ID_125817778</vt:lpstr>
      <vt:lpstr>'0503721'!ID_125817779</vt:lpstr>
      <vt:lpstr>'0503721'!ID_125817780</vt:lpstr>
      <vt:lpstr>'0503721'!ID_125817781</vt:lpstr>
      <vt:lpstr>'0503721'!ID_125817782</vt:lpstr>
      <vt:lpstr>'0503721'!ID_125817783</vt:lpstr>
      <vt:lpstr>'0503721'!ID_125817784</vt:lpstr>
      <vt:lpstr>'0503721'!ID_125817785</vt:lpstr>
      <vt:lpstr>'0503721'!ID_125817786</vt:lpstr>
      <vt:lpstr>'0503721'!ID_125817787</vt:lpstr>
      <vt:lpstr>'0503721'!ID_125817788</vt:lpstr>
      <vt:lpstr>'0503721'!ID_125817789</vt:lpstr>
      <vt:lpstr>'0503721'!ID_125817791</vt:lpstr>
      <vt:lpstr>'0503721'!ID_125817794</vt:lpstr>
      <vt:lpstr>'0503721'!ID_125817795</vt:lpstr>
      <vt:lpstr>'0503721'!ID_125817803</vt:lpstr>
      <vt:lpstr>'0503721'!ID_125817805</vt:lpstr>
      <vt:lpstr>'0503721'!ID_125817808</vt:lpstr>
      <vt:lpstr>'0503721'!ID_125817810</vt:lpstr>
      <vt:lpstr>'0503721'!ID_125817812</vt:lpstr>
      <vt:lpstr>'0503721'!ID_125817813</vt:lpstr>
      <vt:lpstr>'0503721'!ID_125817814</vt:lpstr>
      <vt:lpstr>'0503721'!ID_125817815</vt:lpstr>
      <vt:lpstr>'0503721'!ID_125817818</vt:lpstr>
      <vt:lpstr>'0503721'!ID_125817820</vt:lpstr>
      <vt:lpstr>'0503721'!ID_125817821</vt:lpstr>
      <vt:lpstr>'0503721'!ID_125817829</vt:lpstr>
      <vt:lpstr>'0503721'!ID_125817830</vt:lpstr>
      <vt:lpstr>'0503721'!ID_125817831</vt:lpstr>
      <vt:lpstr>'0503721'!ID_125817832</vt:lpstr>
      <vt:lpstr>'0503721'!ID_125817833</vt:lpstr>
      <vt:lpstr>'0503721'!ID_125817834</vt:lpstr>
      <vt:lpstr>'0503721'!ID_125817836</vt:lpstr>
      <vt:lpstr>'0503721'!ID_125817837</vt:lpstr>
      <vt:lpstr>'0503721'!ID_125817838</vt:lpstr>
      <vt:lpstr>'0503721'!ID_125817839</vt:lpstr>
      <vt:lpstr>'0503721'!ID_125817844</vt:lpstr>
      <vt:lpstr>'0503721'!ID_125817845</vt:lpstr>
      <vt:lpstr>'0503721'!ID_125817847</vt:lpstr>
      <vt:lpstr>'0503721'!ID_125817848</vt:lpstr>
      <vt:lpstr>'0503721'!ID_125817849</vt:lpstr>
      <vt:lpstr>'0503721'!ID_125817850</vt:lpstr>
      <vt:lpstr>'0503721'!ID_125817851</vt:lpstr>
      <vt:lpstr>'0503721'!ID_125817852</vt:lpstr>
      <vt:lpstr>'0503721'!ID_125817853</vt:lpstr>
      <vt:lpstr>'0503721'!ID_125817854</vt:lpstr>
      <vt:lpstr>'0503721'!ID_125817857</vt:lpstr>
      <vt:lpstr>'0503721'!ID_125817858</vt:lpstr>
      <vt:lpstr>'0503721'!ID_125817860</vt:lpstr>
      <vt:lpstr>'0503721'!ID_125817861</vt:lpstr>
      <vt:lpstr>'0503721'!ID_125817862</vt:lpstr>
      <vt:lpstr>'0503721'!ID_125817863</vt:lpstr>
      <vt:lpstr>'0503721'!ID_125817864</vt:lpstr>
      <vt:lpstr>'0503721'!ID_125817865</vt:lpstr>
      <vt:lpstr>'0503721'!ID_125817868</vt:lpstr>
      <vt:lpstr>'0503721'!ID_125817869</vt:lpstr>
      <vt:lpstr>'0503721'!ID_125817870</vt:lpstr>
      <vt:lpstr>'0503721'!ID_125817871</vt:lpstr>
      <vt:lpstr>'0503721'!ID_125817875</vt:lpstr>
      <vt:lpstr>'0503721'!ID_125817876</vt:lpstr>
      <vt:lpstr>'0503721'!ID_125817877</vt:lpstr>
      <vt:lpstr>'0503721'!ID_125817878</vt:lpstr>
      <vt:lpstr>'0503721'!ID_125817881</vt:lpstr>
      <vt:lpstr>'0503721'!ID_125817882</vt:lpstr>
      <vt:lpstr>'0503721'!ID_125817883</vt:lpstr>
      <vt:lpstr>'0503721'!ID_125817884</vt:lpstr>
      <vt:lpstr>'0503721'!ID_125817889</vt:lpstr>
      <vt:lpstr>'0503721'!ID_125817891</vt:lpstr>
      <vt:lpstr>'0503721'!ID_125817892</vt:lpstr>
      <vt:lpstr>'0503721'!ID_125817893</vt:lpstr>
      <vt:lpstr>'0503721'!ID_125817894</vt:lpstr>
      <vt:lpstr>'0503721'!ID_125817895</vt:lpstr>
      <vt:lpstr>'0503721'!ID_125817902</vt:lpstr>
      <vt:lpstr>'0503721'!ID_125817903</vt:lpstr>
      <vt:lpstr>'0503721'!ID_125817904</vt:lpstr>
      <vt:lpstr>'0503721'!ID_125817905</vt:lpstr>
      <vt:lpstr>'0503721'!ID_125817906</vt:lpstr>
      <vt:lpstr>'0503721'!ID_125817907</vt:lpstr>
      <vt:lpstr>'0503721'!ID_125817908</vt:lpstr>
      <vt:lpstr>'0503721'!ID_125817909</vt:lpstr>
      <vt:lpstr>'0503721'!ID_125817910</vt:lpstr>
      <vt:lpstr>'0503721'!ID_125817911</vt:lpstr>
      <vt:lpstr>'0503721'!ID_125819842</vt:lpstr>
      <vt:lpstr>'0503721'!ID_13173929249</vt:lpstr>
      <vt:lpstr>'0503721'!ID_13173929250</vt:lpstr>
      <vt:lpstr>'0503721'!ID_13173929256</vt:lpstr>
      <vt:lpstr>'0503721'!ID_13173929257</vt:lpstr>
      <vt:lpstr>'0503721'!ID_13173929259</vt:lpstr>
      <vt:lpstr>'0503721'!ID_13173929260</vt:lpstr>
      <vt:lpstr>'0503721'!ID_13173929261</vt:lpstr>
      <vt:lpstr>'0503721'!ID_13173929266</vt:lpstr>
      <vt:lpstr>'0503721'!ID_13173929267</vt:lpstr>
      <vt:lpstr>'0503721'!ID_13173929268</vt:lpstr>
      <vt:lpstr>'0503721'!ID_13173929269</vt:lpstr>
      <vt:lpstr>'0503721'!ID_13173929270</vt:lpstr>
      <vt:lpstr>'0503721'!ID_13173929271</vt:lpstr>
      <vt:lpstr>'0503721'!ID_13173929272</vt:lpstr>
      <vt:lpstr>'0503721'!ID_13173929273</vt:lpstr>
      <vt:lpstr>'0503721'!ID_13173929274</vt:lpstr>
      <vt:lpstr>'0503721'!ID_13173929275</vt:lpstr>
      <vt:lpstr>'0503721'!ID_13173929276</vt:lpstr>
      <vt:lpstr>'0503721'!ID_13173929277</vt:lpstr>
      <vt:lpstr>'0503721'!ID_13173929278</vt:lpstr>
      <vt:lpstr>'0503721'!ID_13173929279</vt:lpstr>
      <vt:lpstr>'0503721'!ID_13173929280</vt:lpstr>
      <vt:lpstr>'0503721'!ID_13173929281</vt:lpstr>
      <vt:lpstr>'0503721'!ID_13173929282</vt:lpstr>
      <vt:lpstr>'0503721'!ID_13173929283</vt:lpstr>
      <vt:lpstr>'0503721'!ID_13173929284</vt:lpstr>
      <vt:lpstr>'0503721'!ID_13173929285</vt:lpstr>
      <vt:lpstr>'0503721'!ID_13173929286</vt:lpstr>
      <vt:lpstr>'0503721'!ID_13173929287</vt:lpstr>
      <vt:lpstr>'0503721'!ID_13173929288</vt:lpstr>
      <vt:lpstr>'0503721'!ID_13173929289</vt:lpstr>
      <vt:lpstr>'0503721'!ID_13173929290</vt:lpstr>
      <vt:lpstr>'0503721'!ID_13173929291</vt:lpstr>
      <vt:lpstr>'0503721'!ID_13173929292</vt:lpstr>
      <vt:lpstr>'0503721'!ID_13173929293</vt:lpstr>
      <vt:lpstr>'0503721'!ID_13173929294</vt:lpstr>
      <vt:lpstr>'0503721'!ID_13173929295</vt:lpstr>
      <vt:lpstr>'0503721'!ID_13173929296</vt:lpstr>
      <vt:lpstr>'0503721'!ID_13173929297</vt:lpstr>
      <vt:lpstr>'0503721'!ID_13173929298</vt:lpstr>
      <vt:lpstr>'0503721'!ID_13173929299</vt:lpstr>
      <vt:lpstr>'0503721'!ID_13173929300</vt:lpstr>
      <vt:lpstr>'0503721'!ID_13173929301</vt:lpstr>
      <vt:lpstr>'0503721'!ID_13173929302</vt:lpstr>
      <vt:lpstr>'0503721'!ID_13173929303</vt:lpstr>
      <vt:lpstr>'0503721'!ID_13173929304</vt:lpstr>
      <vt:lpstr>'0503721'!ID_13173929305</vt:lpstr>
      <vt:lpstr>'0503721'!ID_13173929306</vt:lpstr>
      <vt:lpstr>'0503721'!ID_13173929307</vt:lpstr>
      <vt:lpstr>'0503721'!ID_152718729</vt:lpstr>
      <vt:lpstr>'0503721'!ID_152718730</vt:lpstr>
      <vt:lpstr>'0503721'!ID_1714410362</vt:lpstr>
      <vt:lpstr>'0503721'!ID_1721803</vt:lpstr>
      <vt:lpstr>'0503721'!ID_277863</vt:lpstr>
      <vt:lpstr>'0503721'!ID_277865</vt:lpstr>
      <vt:lpstr>'0503721'!ID_277866</vt:lpstr>
      <vt:lpstr>'0503721'!ID_277868</vt:lpstr>
      <vt:lpstr>'0503721'!ID_277869</vt:lpstr>
      <vt:lpstr>'0503721'!ID_277871</vt:lpstr>
      <vt:lpstr>'0503721'!ID_28723876515</vt:lpstr>
      <vt:lpstr>'0503721'!ID_28723876726</vt:lpstr>
      <vt:lpstr>'0503721'!ID_28723876898</vt:lpstr>
      <vt:lpstr>'0503721'!ID_28723877045</vt:lpstr>
      <vt:lpstr>'0503721'!ID_28723877494</vt:lpstr>
      <vt:lpstr>'0503721'!ID_28723877618</vt:lpstr>
      <vt:lpstr>'0503721'!ID_28723877720</vt:lpstr>
      <vt:lpstr>'0503721'!ID_28723877818</vt:lpstr>
      <vt:lpstr>'0503721'!ID_28723877956</vt:lpstr>
      <vt:lpstr>'0503721'!ID_28723877995</vt:lpstr>
      <vt:lpstr>'0503721'!ID_28723878031</vt:lpstr>
      <vt:lpstr>'0503721'!ID_28723878099</vt:lpstr>
      <vt:lpstr>'0503721'!ID_28723878317</vt:lpstr>
      <vt:lpstr>'0503721'!ID_28723878488</vt:lpstr>
      <vt:lpstr>'0503721'!ID_28723878982</vt:lpstr>
      <vt:lpstr>'0503721'!ID_28723879246</vt:lpstr>
      <vt:lpstr>'0503721'!ID_28723879442</vt:lpstr>
      <vt:lpstr>'0503721'!ID_28723879678</vt:lpstr>
      <vt:lpstr>'0503721'!ID_28723879967</vt:lpstr>
      <vt:lpstr>'0503721'!ID_28723880230</vt:lpstr>
      <vt:lpstr>'0503721'!ID_28723880467</vt:lpstr>
      <vt:lpstr>'0503721'!ID_406652316</vt:lpstr>
      <vt:lpstr>'0503721'!ID_406652317</vt:lpstr>
      <vt:lpstr>'0503721'!ID_406652318</vt:lpstr>
      <vt:lpstr>'0503721'!ID_406652319</vt:lpstr>
      <vt:lpstr>'0503721'!ID_406652320</vt:lpstr>
      <vt:lpstr>'0503721'!ID_406652321</vt:lpstr>
      <vt:lpstr>'0503721'!ID_406652322</vt:lpstr>
      <vt:lpstr>'0503721'!ID_406652323</vt:lpstr>
      <vt:lpstr>'0503721'!ID_406652324</vt:lpstr>
      <vt:lpstr>'0503721'!ID_584830879</vt:lpstr>
      <vt:lpstr>'0503721'!ID_584830880</vt:lpstr>
      <vt:lpstr>'0503721'!ID_584830881</vt:lpstr>
      <vt:lpstr>'0503721'!ID_584830882</vt:lpstr>
      <vt:lpstr>'0503721'!ID_584830883</vt:lpstr>
      <vt:lpstr>'0503721'!ID_584830884</vt:lpstr>
      <vt:lpstr>'0503721'!ID_584830885</vt:lpstr>
      <vt:lpstr>'0503721'!ID_584830886</vt:lpstr>
      <vt:lpstr>'0503721'!ID_584830887</vt:lpstr>
      <vt:lpstr>'0503721'!ID_584830888</vt:lpstr>
      <vt:lpstr>'0503721'!ID_584830889</vt:lpstr>
      <vt:lpstr>'0503721'!ID_584830892</vt:lpstr>
      <vt:lpstr>'0503721'!ID_584830893</vt:lpstr>
      <vt:lpstr>'0503721'!ID_584830894</vt:lpstr>
      <vt:lpstr>'0503721'!ID_584830895</vt:lpstr>
      <vt:lpstr>'0503721'!ID_584830898</vt:lpstr>
      <vt:lpstr>'0503721'!ID_584830899</vt:lpstr>
      <vt:lpstr>'0503721'!ID_584830900</vt:lpstr>
      <vt:lpstr>'0503721'!ID_584830901</vt:lpstr>
      <vt:lpstr>'0503721'!ID_584830902</vt:lpstr>
      <vt:lpstr>'0503721'!ID_584830903</vt:lpstr>
      <vt:lpstr>'0503721'!ID_584830904</vt:lpstr>
      <vt:lpstr>'0503721'!ID_584830905</vt:lpstr>
      <vt:lpstr>'0503721'!ID_584830906</vt:lpstr>
      <vt:lpstr>'0503721'!ID_584830907</vt:lpstr>
      <vt:lpstr>'0503721'!ID_584830908</vt:lpstr>
      <vt:lpstr>'0503721'!ID_584830909</vt:lpstr>
      <vt:lpstr>'0503721'!ID_584830910</vt:lpstr>
      <vt:lpstr>'0503721'!ID_584830911</vt:lpstr>
      <vt:lpstr>'0503721'!ID_584830914</vt:lpstr>
      <vt:lpstr>'0503721'!ID_584830918</vt:lpstr>
      <vt:lpstr>'0503721'!ID_584830922</vt:lpstr>
      <vt:lpstr>'0503721'!ID_584830923</vt:lpstr>
      <vt:lpstr>'0503721'!ID_584830924</vt:lpstr>
      <vt:lpstr>'0503721'!ID_584830925</vt:lpstr>
      <vt:lpstr>'0503721'!ID_584830926</vt:lpstr>
      <vt:lpstr>'0503721'!ID_584830929</vt:lpstr>
      <vt:lpstr>'0503721'!ID_584830935</vt:lpstr>
      <vt:lpstr>'0503721'!ID_584830940</vt:lpstr>
      <vt:lpstr>'0503721'!ID_584830941</vt:lpstr>
      <vt:lpstr>'0503721'!ID_584830943</vt:lpstr>
      <vt:lpstr>'0503721'!ID_584830946</vt:lpstr>
      <vt:lpstr>'0503721'!ID_584830949</vt:lpstr>
      <vt:lpstr>'0503721'!ID_584830950</vt:lpstr>
      <vt:lpstr>'0503721'!ID_584830951</vt:lpstr>
      <vt:lpstr>'0503721'!ID_584830952</vt:lpstr>
      <vt:lpstr>'0503721'!ID_584830961</vt:lpstr>
      <vt:lpstr>'0503721'!ID_584830962</vt:lpstr>
      <vt:lpstr>'0503721'!ID_584830963</vt:lpstr>
      <vt:lpstr>'0503721'!ID_584830964</vt:lpstr>
      <vt:lpstr>'0503721'!ID_584830965</vt:lpstr>
      <vt:lpstr>'0503721'!ID_584830966</vt:lpstr>
      <vt:lpstr>'0503721'!ID_584830967</vt:lpstr>
      <vt:lpstr>'0503721'!ID_584830968</vt:lpstr>
      <vt:lpstr>'0503721'!ID_584830969</vt:lpstr>
      <vt:lpstr>'0503721'!ID_584830970</vt:lpstr>
      <vt:lpstr>'0503721'!ID_584830971</vt:lpstr>
      <vt:lpstr>'0503721'!ID_584830972</vt:lpstr>
      <vt:lpstr>'0503721'!ID_584830973</vt:lpstr>
      <vt:lpstr>'0503721'!ID_584830974</vt:lpstr>
      <vt:lpstr>'0503721'!ID_584830975</vt:lpstr>
      <vt:lpstr>'0503721'!ID_584830976</vt:lpstr>
      <vt:lpstr>'0503721'!ID_6467858898</vt:lpstr>
      <vt:lpstr>'0503721'!ID_6793181</vt:lpstr>
      <vt:lpstr>'0503721'!ID_6793182</vt:lpstr>
      <vt:lpstr>'0503721'!ID_845111479</vt:lpstr>
      <vt:lpstr>'0503721'!ID_8608106416</vt:lpstr>
      <vt:lpstr>'0503721'!ID_8608106417</vt:lpstr>
      <vt:lpstr>'0503721'!ID_8608106418</vt:lpstr>
      <vt:lpstr>'0503721'!ID_8608106419</vt:lpstr>
      <vt:lpstr>'0503721'!ID_9481251754</vt:lpstr>
      <vt:lpstr>'0503721'!ID_9481251755</vt:lpstr>
      <vt:lpstr>'0503721'!ID_9481251756</vt:lpstr>
      <vt:lpstr>'0503721'!ID_9481251757</vt:lpstr>
      <vt:lpstr>'0503721'!ID_9481251758</vt:lpstr>
      <vt:lpstr>'0503721'!ID_9481251759</vt:lpstr>
      <vt:lpstr>'0503721'!ID_9481251760</vt:lpstr>
      <vt:lpstr>'0503721'!ID_9481251761</vt:lpstr>
      <vt:lpstr>'0503721'!ID_9481251762</vt:lpstr>
      <vt:lpstr>'0503721'!ID_9481251763</vt:lpstr>
      <vt:lpstr>'0503721'!ID_9481251765</vt:lpstr>
      <vt:lpstr>'0503721'!ID_9481251768</vt:lpstr>
      <vt:lpstr>'0503721'!ID_9481251769</vt:lpstr>
      <vt:lpstr>'0503721'!ID_9481251770</vt:lpstr>
      <vt:lpstr>'0503721'!ID_9481251773</vt:lpstr>
      <vt:lpstr>'0503721'!ID_9481251774</vt:lpstr>
      <vt:lpstr>'0503721'!ID_9481251775</vt:lpstr>
      <vt:lpstr>'0503721'!ID_9481251776</vt:lpstr>
      <vt:lpstr>'0503721'!ID_9481251777</vt:lpstr>
      <vt:lpstr>'0503721'!ID_9481251779</vt:lpstr>
      <vt:lpstr>'0503721'!ID_9481251780</vt:lpstr>
      <vt:lpstr>'0503721'!ID_9481251781</vt:lpstr>
      <vt:lpstr>'0503721'!ID_9481251783</vt:lpstr>
      <vt:lpstr>'0503721'!ID_9481251784</vt:lpstr>
      <vt:lpstr>'0503721'!ID_9481251785</vt:lpstr>
      <vt:lpstr>'0503721'!ID_9481251788</vt:lpstr>
      <vt:lpstr>'0503721'!ID_9481251790</vt:lpstr>
      <vt:lpstr>'0503721'!ID_9481251791</vt:lpstr>
      <vt:lpstr>'0503721'!ID_9481251792</vt:lpstr>
      <vt:lpstr>'0503721'!ID_9481251793</vt:lpstr>
      <vt:lpstr>'0503721'!ID_9481251794</vt:lpstr>
      <vt:lpstr>'0503721'!ID_9481251795</vt:lpstr>
      <vt:lpstr>'0503721'!ID_9481251796</vt:lpstr>
      <vt:lpstr>'0503721'!ID_9481251797</vt:lpstr>
      <vt:lpstr>'0503721'!ID_9481251798</vt:lpstr>
      <vt:lpstr>'0503721'!ID_9481251800</vt:lpstr>
      <vt:lpstr>'0503721'!ID_9481251801</vt:lpstr>
      <vt:lpstr>'0503721'!ID_9481251802</vt:lpstr>
      <vt:lpstr>'0503721'!ID_9481251803</vt:lpstr>
      <vt:lpstr>'0503721'!ID_9481251804</vt:lpstr>
      <vt:lpstr>'0503721'!ID_9481251805</vt:lpstr>
      <vt:lpstr>'0503721'!ID_9481251806</vt:lpstr>
      <vt:lpstr>'0503721'!ID_9481251807</vt:lpstr>
      <vt:lpstr>'0503721'!ID_9481251808</vt:lpstr>
      <vt:lpstr>'0503721'!ID_9481251809</vt:lpstr>
      <vt:lpstr>'0503721'!ID_9481251810</vt:lpstr>
      <vt:lpstr>'0503721'!ID_9481251811</vt:lpstr>
      <vt:lpstr>'0503721'!ID_9481251812</vt:lpstr>
      <vt:lpstr>'0503721'!ID_9481251813</vt:lpstr>
      <vt:lpstr>'0503721'!ID_9481251814</vt:lpstr>
      <vt:lpstr>'0503721'!ID_9481251815</vt:lpstr>
      <vt:lpstr>'0503721'!ID_9481251816</vt:lpstr>
      <vt:lpstr>'0503721'!ID_9481251817</vt:lpstr>
      <vt:lpstr>'0503721'!ID_9481251818</vt:lpstr>
      <vt:lpstr>'0503721'!ID_9481251819</vt:lpstr>
      <vt:lpstr>'0503721'!ID_9481251820</vt:lpstr>
      <vt:lpstr>'0503721'!T_30200296417</vt:lpstr>
      <vt:lpstr>'0503721'!T_30200296427</vt:lpstr>
      <vt:lpstr>'0503721'!T_30200296437</vt:lpstr>
      <vt:lpstr>'0503721'!T_30200296447</vt:lpstr>
      <vt:lpstr>'0503721'!T_30200296457</vt:lpstr>
      <vt:lpstr>'0503721'!T_30200296467</vt:lpstr>
      <vt:lpstr>'0503721'!T_30200296477</vt:lpstr>
      <vt:lpstr>'0503721'!T_30200296487</vt:lpstr>
      <vt:lpstr>'0503721'!T_30200296497</vt:lpstr>
      <vt:lpstr>'0503721'!T_30200296507</vt:lpstr>
      <vt:lpstr>'0503721'!T_30200296517</vt:lpstr>
      <vt:lpstr>'0503721'!T_30200296527</vt:lpstr>
      <vt:lpstr>'0503721'!T_30200296537</vt:lpstr>
      <vt:lpstr>'0503721'!T_30200296547</vt:lpstr>
      <vt:lpstr>'0503721'!T_30200296557</vt:lpstr>
      <vt:lpstr>'0503721'!T_30200296567</vt:lpstr>
      <vt:lpstr>'0503721'!T_30200296577</vt:lpstr>
      <vt:lpstr>'0503721'!T_30200296587</vt:lpstr>
      <vt:lpstr>'0503721'!T_30200296597</vt:lpstr>
      <vt:lpstr>'0503721'!T_30200296607</vt:lpstr>
      <vt:lpstr>'0503721'!TR_30200296417</vt:lpstr>
      <vt:lpstr>'0503721'!TR_30200296427</vt:lpstr>
      <vt:lpstr>'0503721'!TR_30200296437_2362016744</vt:lpstr>
      <vt:lpstr>'0503721'!TR_30200296437_2362016745</vt:lpstr>
      <vt:lpstr>'0503721'!TR_30200296437_2362016746</vt:lpstr>
      <vt:lpstr>'0503721'!TR_30200296447</vt:lpstr>
      <vt:lpstr>'0503721'!TR_30200296457_2362016786</vt:lpstr>
      <vt:lpstr>'0503721'!TR_30200296467_2362016725</vt:lpstr>
      <vt:lpstr>'0503721'!TR_30200296477</vt:lpstr>
      <vt:lpstr>'0503721'!TR_30200296487</vt:lpstr>
      <vt:lpstr>'0503721'!TR_30200296497_2362016736</vt:lpstr>
      <vt:lpstr>'0503721'!TR_30200296507_2362016754</vt:lpstr>
      <vt:lpstr>'0503721'!TR_30200296507_2362016755</vt:lpstr>
      <vt:lpstr>'0503721'!TR_30200296517_2362016779</vt:lpstr>
      <vt:lpstr>'0503721'!TR_30200296517_2362016780</vt:lpstr>
      <vt:lpstr>'0503721'!TR_30200296527_2362016730</vt:lpstr>
      <vt:lpstr>'0503721'!TR_30200296527_2362016731</vt:lpstr>
      <vt:lpstr>'0503721'!TR_30200296537</vt:lpstr>
      <vt:lpstr>'0503721'!TR_30200296547_2362016759</vt:lpstr>
      <vt:lpstr>'0503721'!TR_30200296547_2362016760</vt:lpstr>
      <vt:lpstr>'0503721'!TR_30200296547_2362016761</vt:lpstr>
      <vt:lpstr>'0503721'!TR_30200296547_2362016762</vt:lpstr>
      <vt:lpstr>'0503721'!TR_30200296547_2362016763</vt:lpstr>
      <vt:lpstr>'0503721'!TR_30200296557</vt:lpstr>
      <vt:lpstr>'0503721'!TR_30200296567_2362016769</vt:lpstr>
      <vt:lpstr>'0503721'!TR_30200296577_2362016775</vt:lpstr>
      <vt:lpstr>'0503721'!TR_30200296587_2362016749</vt:lpstr>
      <vt:lpstr>'0503721'!TR_30200296587_2362016750</vt:lpstr>
      <vt:lpstr>'0503721'!TR_30200296587_2362016751</vt:lpstr>
      <vt:lpstr>'0503721'!TR_30200296597</vt:lpstr>
      <vt:lpstr>'0503721'!TR_30200296607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User2</cp:lastModifiedBy>
  <cp:lastPrinted>2024-03-21T12:43:06Z</cp:lastPrinted>
  <dcterms:created xsi:type="dcterms:W3CDTF">2024-03-21T12:40:00Z</dcterms:created>
  <dcterms:modified xsi:type="dcterms:W3CDTF">2024-03-21T12:43:17Z</dcterms:modified>
</cp:coreProperties>
</file>